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" windowWidth="10848" windowHeight="6480" activeTab="4"/>
  </bookViews>
  <sheets>
    <sheet name="Celkové" sheetId="5" r:id="rId1"/>
    <sheet name="Ml. žáci" sheetId="1" r:id="rId2"/>
    <sheet name="Ml. žákyně" sheetId="2" r:id="rId3"/>
    <sheet name="St. žáci" sheetId="3" r:id="rId4"/>
    <sheet name="St. žákyně" sheetId="4" r:id="rId5"/>
  </sheets>
  <definedNames>
    <definedName name="_xlnm.Print_Area" localSheetId="1">'Ml. žáci'!$A$1:$J$19</definedName>
    <definedName name="_xlnm.Print_Area" localSheetId="2">'Ml. žákyně'!$A$1:$J$12</definedName>
    <definedName name="_xlnm.Print_Area" localSheetId="3">'St. žáci'!$A$1:$J$18</definedName>
    <definedName name="_xlnm.Print_Area" localSheetId="4">'St. žákyně'!$A$1:$J$16</definedName>
  </definedNames>
  <calcPr calcId="145621"/>
</workbook>
</file>

<file path=xl/calcChain.xml><?xml version="1.0" encoding="utf-8"?>
<calcChain xmlns="http://schemas.openxmlformats.org/spreadsheetml/2006/main">
  <c r="G11" i="2" l="1"/>
  <c r="J11" i="2" s="1"/>
  <c r="G16" i="1"/>
  <c r="J16" i="1" s="1"/>
  <c r="G4" i="4" l="1"/>
  <c r="J4" i="4" s="1"/>
  <c r="G11" i="4"/>
  <c r="J11" i="4" s="1"/>
  <c r="G15" i="4"/>
  <c r="J15" i="4" s="1"/>
  <c r="G5" i="2"/>
  <c r="J5" i="2" s="1"/>
  <c r="G9" i="2"/>
  <c r="J9" i="2" s="1"/>
  <c r="G4" i="2"/>
  <c r="J4" i="2" s="1"/>
  <c r="G7" i="2"/>
  <c r="J7" i="2" s="1"/>
  <c r="G12" i="3"/>
  <c r="J12" i="3" s="1"/>
  <c r="G5" i="3"/>
  <c r="J5" i="3" s="1"/>
  <c r="G7" i="3"/>
  <c r="J7" i="3" s="1"/>
  <c r="G6" i="1"/>
  <c r="J6" i="1" s="1"/>
  <c r="G15" i="1"/>
  <c r="J15" i="1" s="1"/>
  <c r="G9" i="1"/>
  <c r="J9" i="1" s="1"/>
  <c r="G12" i="4" l="1"/>
  <c r="J12" i="4" s="1"/>
  <c r="G6" i="3"/>
  <c r="J6" i="3" s="1"/>
  <c r="G13" i="3"/>
  <c r="J13" i="3" s="1"/>
  <c r="G10" i="2"/>
  <c r="J10" i="2" s="1"/>
  <c r="G9" i="4" l="1"/>
  <c r="J9" i="4" s="1"/>
  <c r="G7" i="4"/>
  <c r="J7" i="4" s="1"/>
  <c r="G10" i="3"/>
  <c r="J10" i="3" s="1"/>
  <c r="G17" i="1"/>
  <c r="J17" i="1" s="1"/>
  <c r="G6" i="4" l="1"/>
  <c r="J6" i="4" s="1"/>
  <c r="G16" i="3"/>
  <c r="J16" i="3" s="1"/>
  <c r="G5" i="1"/>
  <c r="J5" i="1" s="1"/>
  <c r="G6" i="2" l="1"/>
  <c r="G14" i="4" l="1"/>
  <c r="J14" i="4" s="1"/>
  <c r="G17" i="3" l="1"/>
  <c r="J17" i="3" s="1"/>
  <c r="G9" i="3"/>
  <c r="J9" i="3" s="1"/>
  <c r="G4" i="3"/>
  <c r="J4" i="3" s="1"/>
  <c r="G8" i="4"/>
  <c r="J8" i="4" s="1"/>
  <c r="G14" i="3"/>
  <c r="J14" i="3" s="1"/>
  <c r="J6" i="2" l="1"/>
  <c r="G11" i="1"/>
  <c r="J11" i="1" s="1"/>
  <c r="G19" i="1" l="1"/>
  <c r="J19" i="1" s="1"/>
  <c r="G12" i="1" l="1"/>
  <c r="J12" i="1" s="1"/>
  <c r="G8" i="2"/>
  <c r="J8" i="2" s="1"/>
  <c r="G12" i="2"/>
  <c r="J12" i="2" s="1"/>
  <c r="G8" i="1"/>
  <c r="J8" i="1" s="1"/>
  <c r="G13" i="4" l="1"/>
  <c r="J13" i="4" s="1"/>
  <c r="G15" i="3"/>
  <c r="J15" i="3" s="1"/>
  <c r="G11" i="3"/>
  <c r="J11" i="3" s="1"/>
  <c r="G8" i="3"/>
  <c r="J8" i="3" s="1"/>
  <c r="G7" i="1"/>
  <c r="J7" i="1" s="1"/>
  <c r="G4" i="1"/>
  <c r="J4" i="1" s="1"/>
  <c r="G16" i="4" l="1"/>
  <c r="J16" i="4" s="1"/>
  <c r="G10" i="4" l="1"/>
  <c r="J10" i="4" s="1"/>
  <c r="G10" i="1"/>
  <c r="J10" i="1" s="1"/>
  <c r="G18" i="3"/>
  <c r="J18" i="3" s="1"/>
  <c r="G5" i="4"/>
  <c r="J5" i="4" s="1"/>
  <c r="G13" i="1"/>
  <c r="J13" i="1" s="1"/>
  <c r="G14" i="1"/>
  <c r="J14" i="1" s="1"/>
</calcChain>
</file>

<file path=xl/sharedStrings.xml><?xml version="1.0" encoding="utf-8"?>
<sst xmlns="http://schemas.openxmlformats.org/spreadsheetml/2006/main" count="223" uniqueCount="100">
  <si>
    <t>Mladší žáci</t>
  </si>
  <si>
    <t>Časy</t>
  </si>
  <si>
    <t>Trestné minuty</t>
  </si>
  <si>
    <t>Poř.</t>
  </si>
  <si>
    <t>Jméno</t>
  </si>
  <si>
    <t>Škola</t>
  </si>
  <si>
    <t>Startovní</t>
  </si>
  <si>
    <t>V cíli</t>
  </si>
  <si>
    <t>Ztrátový</t>
  </si>
  <si>
    <t>Běžecký</t>
  </si>
  <si>
    <t>Granát</t>
  </si>
  <si>
    <t>Lano</t>
  </si>
  <si>
    <t>Celkový čas</t>
  </si>
  <si>
    <t>Mladší žákyně</t>
  </si>
  <si>
    <t>Starší žáci</t>
  </si>
  <si>
    <t>Starší žákyně</t>
  </si>
  <si>
    <t>ZŠ a MŠ Supíkovice</t>
  </si>
  <si>
    <t>HUBERTOVA POHÁRU</t>
  </si>
  <si>
    <t>Pořadí škol:</t>
  </si>
  <si>
    <t>Žulová</t>
  </si>
  <si>
    <t>Mikulovice</t>
  </si>
  <si>
    <t>MS</t>
  </si>
  <si>
    <t>Mrlina Martin</t>
  </si>
  <si>
    <t>Štencl Matěj</t>
  </si>
  <si>
    <t>Scheuter Daniel</t>
  </si>
  <si>
    <t>Vlachovský Jan</t>
  </si>
  <si>
    <t>Jeseník</t>
  </si>
  <si>
    <t>Hlobil Michal</t>
  </si>
  <si>
    <t>Nemec Marek</t>
  </si>
  <si>
    <t>Ilnický Tadeáš</t>
  </si>
  <si>
    <t>Jurečková Karolína</t>
  </si>
  <si>
    <t>Burešová Beáta</t>
  </si>
  <si>
    <t>Poskerová Nela</t>
  </si>
  <si>
    <t>Sekaninová Viktorie</t>
  </si>
  <si>
    <t>Vyhnánková Adéla</t>
  </si>
  <si>
    <t>Brožková Gabriela</t>
  </si>
  <si>
    <t>1.</t>
  </si>
  <si>
    <t>3.</t>
  </si>
  <si>
    <t>4.</t>
  </si>
  <si>
    <t>5.</t>
  </si>
  <si>
    <t>VÝSLEDKY  XXVIII. ROČNÍKU</t>
  </si>
  <si>
    <t>Lorenz Dominik</t>
  </si>
  <si>
    <t>Procházka Erik</t>
  </si>
  <si>
    <t>Procházka Dominik</t>
  </si>
  <si>
    <t>Kadlec Michael</t>
  </si>
  <si>
    <t>Latzel Zdeněk</t>
  </si>
  <si>
    <t>Komárková Eliška</t>
  </si>
  <si>
    <t>Andělová Anna</t>
  </si>
  <si>
    <t>Nemeškalová Anna</t>
  </si>
  <si>
    <t>Felzmann Pavel</t>
  </si>
  <si>
    <t>Bureš Daniel</t>
  </si>
  <si>
    <t>Kovaříková Hana</t>
  </si>
  <si>
    <t>Gajdoš Matěj</t>
  </si>
  <si>
    <t>Kanálik Adam</t>
  </si>
  <si>
    <t>Mrkvica Jan</t>
  </si>
  <si>
    <t>Grosičová Tereza</t>
  </si>
  <si>
    <t>Strapek Izabella</t>
  </si>
  <si>
    <t>Hrabovská Natálie</t>
  </si>
  <si>
    <t>Baudis Adam</t>
  </si>
  <si>
    <t>Jonáš Petr</t>
  </si>
  <si>
    <t>Kupka Mikuláš</t>
  </si>
  <si>
    <t>Havlíčková Adéla</t>
  </si>
  <si>
    <t>Válková Veronika</t>
  </si>
  <si>
    <t>Stavinoha Václav</t>
  </si>
  <si>
    <t>Langer Matyáš</t>
  </si>
  <si>
    <t>Strýčková Ema</t>
  </si>
  <si>
    <t>Supíkovice</t>
  </si>
  <si>
    <t>Stehlíková Kateřina</t>
  </si>
  <si>
    <t>Urubková Denisa</t>
  </si>
  <si>
    <t>Poláková Karolína</t>
  </si>
  <si>
    <t>Neumannová Petra</t>
  </si>
  <si>
    <t>Juráš Marek</t>
  </si>
  <si>
    <t>Strýček Pavel</t>
  </si>
  <si>
    <t>Zajac Vojtěch</t>
  </si>
  <si>
    <t>Burďák Lukáš</t>
  </si>
  <si>
    <t>Lučan Jaroslav</t>
  </si>
  <si>
    <t>Juříková Nicol</t>
  </si>
  <si>
    <t>2.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</si>
  <si>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</si>
  <si>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</si>
  <si>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</si>
  <si>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</si>
  <si>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</si>
  <si>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</si>
  <si>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</si>
  <si>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</si>
  <si>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</si>
  <si>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</si>
  <si>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Anděl František</t>
  </si>
  <si>
    <t>22 b.</t>
  </si>
  <si>
    <t>ZŠ Jeseník</t>
  </si>
  <si>
    <t>ZŠ Supíkovice</t>
  </si>
  <si>
    <t>3 b.</t>
  </si>
  <si>
    <t xml:space="preserve">ZŠ Žulová </t>
  </si>
  <si>
    <t>1 b.</t>
  </si>
  <si>
    <t xml:space="preserve">ZŠ Mikulovice </t>
  </si>
  <si>
    <t>0 b.</t>
  </si>
  <si>
    <t>Slámková Hana</t>
  </si>
  <si>
    <t>Merčák David</t>
  </si>
  <si>
    <t>Jati Mikuláš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</si>
</sst>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CE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"/>
      <family val="1"/>
      <charset val="238"/>
    </font>
    <font>
      <sz val="26"/>
      <name val="Tiffany Lt AT"/>
    </font>
    <font>
      <sz val="26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6" fillId="0" borderId="3" xfId="0" applyFont="1" applyBorder="1" applyAlignment="1">
      <alignment horizontal="centerContinuous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/>
    <xf numFmtId="21" fontId="12" fillId="0" borderId="3" xfId="0" applyNumberFormat="1" applyFont="1" applyBorder="1" applyAlignment="1">
      <alignment horizontal="center"/>
    </xf>
    <xf numFmtId="21" fontId="12" fillId="0" borderId="11" xfId="0" applyNumberFormat="1" applyFont="1" applyBorder="1" applyAlignment="1">
      <alignment horizontal="center"/>
    </xf>
    <xf numFmtId="0" fontId="12" fillId="0" borderId="12" xfId="0" applyFont="1" applyBorder="1"/>
    <xf numFmtId="21" fontId="12" fillId="0" borderId="12" xfId="0" applyNumberFormat="1" applyFont="1" applyBorder="1" applyAlignment="1">
      <alignment horizontal="center"/>
    </xf>
    <xf numFmtId="21" fontId="12" fillId="0" borderId="19" xfId="0" applyNumberFormat="1" applyFont="1" applyBorder="1" applyAlignment="1">
      <alignment horizontal="center"/>
    </xf>
    <xf numFmtId="0" fontId="12" fillId="0" borderId="3" xfId="0" applyFont="1" applyFill="1" applyBorder="1"/>
    <xf numFmtId="0" fontId="12" fillId="0" borderId="20" xfId="0" applyFont="1" applyBorder="1"/>
    <xf numFmtId="21" fontId="12" fillId="0" borderId="20" xfId="0" applyNumberFormat="1" applyFont="1" applyBorder="1" applyAlignment="1">
      <alignment horizontal="center"/>
    </xf>
    <xf numFmtId="21" fontId="12" fillId="0" borderId="21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3" xfId="0" applyFont="1" applyBorder="1"/>
    <xf numFmtId="21" fontId="12" fillId="0" borderId="13" xfId="0" applyNumberFormat="1" applyFont="1" applyBorder="1" applyAlignment="1">
      <alignment horizontal="center"/>
    </xf>
    <xf numFmtId="21" fontId="12" fillId="0" borderId="14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/>
    <xf numFmtId="21" fontId="12" fillId="0" borderId="8" xfId="0" applyNumberFormat="1" applyFont="1" applyBorder="1"/>
    <xf numFmtId="21" fontId="12" fillId="0" borderId="9" xfId="0" applyNumberFormat="1" applyFont="1" applyBorder="1" applyAlignment="1">
      <alignment horizontal="center"/>
    </xf>
    <xf numFmtId="21" fontId="12" fillId="0" borderId="3" xfId="0" applyNumberFormat="1" applyFont="1" applyBorder="1"/>
    <xf numFmtId="21" fontId="12" fillId="0" borderId="12" xfId="0" applyNumberFormat="1" applyFont="1" applyBorder="1"/>
    <xf numFmtId="21" fontId="12" fillId="0" borderId="13" xfId="0" applyNumberFormat="1" applyFont="1" applyBorder="1"/>
    <xf numFmtId="0" fontId="12" fillId="0" borderId="28" xfId="0" applyFont="1" applyBorder="1" applyAlignment="1">
      <alignment horizontal="center"/>
    </xf>
    <xf numFmtId="0" fontId="12" fillId="0" borderId="20" xfId="0" applyFont="1" applyFill="1" applyBorder="1"/>
    <xf numFmtId="21" fontId="12" fillId="0" borderId="20" xfId="0" applyNumberFormat="1" applyFont="1" applyBorder="1"/>
    <xf numFmtId="0" fontId="12" fillId="0" borderId="8" xfId="0" applyFont="1" applyFill="1" applyBorder="1"/>
    <xf numFmtId="0" fontId="12" fillId="0" borderId="12" xfId="0" applyFont="1" applyFill="1" applyBorder="1"/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20" fontId="12" fillId="0" borderId="10" xfId="0" applyNumberFormat="1" applyFont="1" applyBorder="1" applyAlignment="1">
      <alignment horizontal="center"/>
    </xf>
    <xf numFmtId="0" fontId="12" fillId="0" borderId="13" xfId="0" applyFont="1" applyFill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342900</xdr:colOff>
      <xdr:row>7</xdr:row>
      <xdr:rowOff>104775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621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5"/>
  <sheetViews>
    <sheetView topLeftCell="A7" workbookViewId="0">
      <selection activeCell="B28" sqref="B28"/>
    </sheetView>
  </sheetViews>
  <sheetFormatPr defaultRowHeight="13.2"/>
  <cols>
    <col min="2" max="2" width="19.88671875" customWidth="1"/>
  </cols>
  <sheetData>
    <row r="5" spans="2:8" ht="32.4">
      <c r="D5" s="19"/>
      <c r="F5" s="19" t="s">
        <v>16</v>
      </c>
    </row>
    <row r="15" spans="2:8" ht="32.4">
      <c r="B15" s="59" t="s">
        <v>40</v>
      </c>
      <c r="C15" s="59"/>
      <c r="D15" s="59"/>
      <c r="E15" s="59"/>
      <c r="F15" s="59"/>
      <c r="G15" s="59"/>
      <c r="H15" s="59"/>
    </row>
    <row r="16" spans="2:8" ht="32.4">
      <c r="B16" s="59" t="s">
        <v>17</v>
      </c>
      <c r="C16" s="59"/>
      <c r="D16" s="59"/>
      <c r="E16" s="59"/>
      <c r="F16" s="59"/>
      <c r="G16" s="59"/>
      <c r="H16" s="59"/>
    </row>
    <row r="22" spans="1:4" ht="15.6">
      <c r="B22" s="20" t="s">
        <v>18</v>
      </c>
    </row>
    <row r="23" spans="1:4" ht="15.6">
      <c r="B23" s="20"/>
    </row>
    <row r="24" spans="1:4" ht="15.6">
      <c r="A24" s="58" t="s">
        <v>36</v>
      </c>
      <c r="B24" s="22" t="s">
        <v>90</v>
      </c>
      <c r="C24" s="21" t="s">
        <v>89</v>
      </c>
    </row>
    <row r="25" spans="1:4" ht="15.6">
      <c r="A25" s="58" t="s">
        <v>77</v>
      </c>
      <c r="B25" s="22" t="s">
        <v>91</v>
      </c>
      <c r="C25" s="21" t="s">
        <v>92</v>
      </c>
      <c r="D25" s="22"/>
    </row>
    <row r="26" spans="1:4" ht="15.6">
      <c r="A26" s="58" t="s">
        <v>37</v>
      </c>
      <c r="B26" s="22" t="s">
        <v>93</v>
      </c>
      <c r="C26" s="22" t="s">
        <v>94</v>
      </c>
      <c r="D26" s="21"/>
    </row>
    <row r="27" spans="1:4" ht="15.6">
      <c r="A27" s="58" t="s">
        <v>38</v>
      </c>
      <c r="B27" s="22" t="s">
        <v>95</v>
      </c>
      <c r="C27" s="22" t="s">
        <v>96</v>
      </c>
      <c r="D27" s="21"/>
    </row>
    <row r="28" spans="1:4" ht="15.6">
      <c r="A28" s="58"/>
      <c r="B28" s="22"/>
      <c r="C28" s="21"/>
      <c r="D28" s="22"/>
    </row>
    <row r="29" spans="1:4" ht="15.6">
      <c r="A29" s="58"/>
      <c r="B29" s="22"/>
      <c r="C29" s="22"/>
      <c r="D29" s="21"/>
    </row>
    <row r="30" spans="1:4" ht="15.6">
      <c r="A30" s="58"/>
      <c r="B30" s="22"/>
      <c r="C30" s="22"/>
      <c r="D30" s="21"/>
    </row>
    <row r="31" spans="1:4" ht="15.6">
      <c r="A31" s="58"/>
      <c r="B31" s="22"/>
      <c r="C31" s="22"/>
    </row>
    <row r="32" spans="1:4" ht="15.6">
      <c r="A32" s="58"/>
      <c r="B32" s="22"/>
      <c r="C32" s="22"/>
    </row>
    <row r="33" spans="1:3" ht="15.6">
      <c r="A33" s="58"/>
      <c r="B33" s="22"/>
      <c r="C33" s="22"/>
    </row>
    <row r="34" spans="1:3" ht="15.6">
      <c r="A34" s="58"/>
    </row>
    <row r="35" spans="1:3" ht="15.6">
      <c r="A35" s="58"/>
    </row>
  </sheetData>
  <mergeCells count="2">
    <mergeCell ref="B15:H15"/>
    <mergeCell ref="B16:H1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40" zoomScaleNormal="140" workbookViewId="0">
      <selection activeCell="B11" sqref="B11"/>
    </sheetView>
  </sheetViews>
  <sheetFormatPr defaultColWidth="9.109375" defaultRowHeight="12"/>
  <cols>
    <col min="1" max="1" width="6" style="3" customWidth="1"/>
    <col min="2" max="2" width="15.88671875" style="1" customWidth="1"/>
    <col min="3" max="3" width="10" style="1" customWidth="1"/>
    <col min="4" max="4" width="8" style="1" customWidth="1"/>
    <col min="5" max="5" width="8.109375" style="1" customWidth="1"/>
    <col min="6" max="6" width="8.33203125" style="1" customWidth="1"/>
    <col min="7" max="7" width="8.5546875" style="1" customWidth="1"/>
    <col min="8" max="9" width="8" style="1" customWidth="1"/>
    <col min="10" max="10" width="10.88671875" style="3" customWidth="1"/>
    <col min="11" max="16384" width="9.109375" style="1"/>
  </cols>
  <sheetData>
    <row r="1" spans="1:10" ht="24" customHeight="1" thickTop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</row>
    <row r="2" spans="1:10">
      <c r="A2" s="5"/>
      <c r="B2" s="2"/>
      <c r="C2" s="2"/>
      <c r="D2" s="63" t="s">
        <v>1</v>
      </c>
      <c r="E2" s="64"/>
      <c r="F2" s="64"/>
      <c r="G2" s="65"/>
      <c r="H2" s="63" t="s">
        <v>2</v>
      </c>
      <c r="I2" s="65"/>
      <c r="J2" s="4"/>
    </row>
    <row r="3" spans="1:10" s="3" customFormat="1" ht="12.6" thickBot="1">
      <c r="A3" s="23" t="s">
        <v>3</v>
      </c>
      <c r="B3" s="24" t="s">
        <v>4</v>
      </c>
      <c r="C3" s="25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54" t="s">
        <v>36</v>
      </c>
      <c r="B4" s="28" t="s">
        <v>52</v>
      </c>
      <c r="C4" s="43" t="s">
        <v>26</v>
      </c>
      <c r="D4" s="29">
        <v>2.8472222222222222E-2</v>
      </c>
      <c r="E4" s="29">
        <v>3.7604166666666668E-2</v>
      </c>
      <c r="F4" s="29">
        <v>5.7870370370370378E-4</v>
      </c>
      <c r="G4" s="29">
        <f t="shared" ref="G4:G17" si="0">E4-D4-F4</f>
        <v>8.5532407407407415E-3</v>
      </c>
      <c r="H4" s="29">
        <v>0</v>
      </c>
      <c r="I4" s="29">
        <v>0</v>
      </c>
      <c r="J4" s="30">
        <f t="shared" ref="J4:J17" si="1">G4+H4+I4</f>
        <v>8.5532407407407415E-3</v>
      </c>
    </row>
    <row r="5" spans="1:10">
      <c r="A5" s="54" t="s">
        <v>77</v>
      </c>
      <c r="B5" s="28" t="s">
        <v>25</v>
      </c>
      <c r="C5" s="28" t="s">
        <v>26</v>
      </c>
      <c r="D5" s="29">
        <v>2.9861111111111113E-2</v>
      </c>
      <c r="E5" s="29">
        <v>3.9965277777777773E-2</v>
      </c>
      <c r="F5" s="29">
        <v>6.7129629629629625E-4</v>
      </c>
      <c r="G5" s="29">
        <f t="shared" si="0"/>
        <v>9.432870370370364E-3</v>
      </c>
      <c r="H5" s="29">
        <v>0</v>
      </c>
      <c r="I5" s="29">
        <v>0</v>
      </c>
      <c r="J5" s="30">
        <f t="shared" si="1"/>
        <v>9.432870370370364E-3</v>
      </c>
    </row>
    <row r="6" spans="1:10">
      <c r="A6" s="54" t="s">
        <v>37</v>
      </c>
      <c r="B6" s="31" t="s">
        <v>27</v>
      </c>
      <c r="C6" s="28" t="s">
        <v>26</v>
      </c>
      <c r="D6" s="32">
        <v>3.2638888888888891E-2</v>
      </c>
      <c r="E6" s="32">
        <v>4.2511574074074077E-2</v>
      </c>
      <c r="F6" s="32">
        <v>3.2407407407407406E-4</v>
      </c>
      <c r="G6" s="32">
        <f t="shared" si="0"/>
        <v>9.5486111111111119E-3</v>
      </c>
      <c r="H6" s="32">
        <v>1.3888888888888889E-3</v>
      </c>
      <c r="I6" s="32">
        <v>0</v>
      </c>
      <c r="J6" s="33">
        <f t="shared" si="1"/>
        <v>1.0937500000000001E-2</v>
      </c>
    </row>
    <row r="7" spans="1:10">
      <c r="A7" s="54" t="s">
        <v>38</v>
      </c>
      <c r="B7" s="28" t="s">
        <v>53</v>
      </c>
      <c r="C7" s="28" t="s">
        <v>26</v>
      </c>
      <c r="D7" s="29">
        <v>3.125E-2</v>
      </c>
      <c r="E7" s="29">
        <v>4.2187499999999996E-2</v>
      </c>
      <c r="F7" s="29">
        <v>5.2083333333333333E-4</v>
      </c>
      <c r="G7" s="29">
        <f t="shared" si="0"/>
        <v>1.0416666666666663E-2</v>
      </c>
      <c r="H7" s="29">
        <v>6.9444444444444447E-4</v>
      </c>
      <c r="I7" s="29">
        <v>0</v>
      </c>
      <c r="J7" s="30">
        <f t="shared" si="1"/>
        <v>1.1111111111111106E-2</v>
      </c>
    </row>
    <row r="8" spans="1:10">
      <c r="A8" s="54" t="s">
        <v>39</v>
      </c>
      <c r="B8" s="35" t="s">
        <v>54</v>
      </c>
      <c r="C8" s="28" t="s">
        <v>26</v>
      </c>
      <c r="D8" s="36">
        <v>2.7083333333333334E-2</v>
      </c>
      <c r="E8" s="36">
        <v>3.7349537037037035E-2</v>
      </c>
      <c r="F8" s="36">
        <v>2.8935185185185189E-4</v>
      </c>
      <c r="G8" s="29">
        <f t="shared" si="0"/>
        <v>9.9768518518518496E-3</v>
      </c>
      <c r="H8" s="36">
        <v>1.3888888888888889E-3</v>
      </c>
      <c r="I8" s="36">
        <v>0</v>
      </c>
      <c r="J8" s="30">
        <f t="shared" si="1"/>
        <v>1.1365740740740739E-2</v>
      </c>
    </row>
    <row r="9" spans="1:10">
      <c r="A9" s="54" t="s">
        <v>78</v>
      </c>
      <c r="B9" s="35" t="s">
        <v>44</v>
      </c>
      <c r="C9" s="28" t="s">
        <v>19</v>
      </c>
      <c r="D9" s="36">
        <v>2.4305555555555556E-2</v>
      </c>
      <c r="E9" s="36">
        <v>3.7048611111111109E-2</v>
      </c>
      <c r="F9" s="36">
        <v>3.4722222222222224E-4</v>
      </c>
      <c r="G9" s="29">
        <f t="shared" si="0"/>
        <v>1.239583333333333E-2</v>
      </c>
      <c r="H9" s="36">
        <v>1.3888888888888889E-3</v>
      </c>
      <c r="I9" s="36">
        <v>0</v>
      </c>
      <c r="J9" s="30">
        <f t="shared" si="1"/>
        <v>1.3784722222222219E-2</v>
      </c>
    </row>
    <row r="10" spans="1:10">
      <c r="A10" s="54" t="s">
        <v>79</v>
      </c>
      <c r="B10" s="35" t="s">
        <v>98</v>
      </c>
      <c r="C10" s="28" t="s">
        <v>66</v>
      </c>
      <c r="D10" s="36">
        <v>7.6388888888888886E-3</v>
      </c>
      <c r="E10" s="36">
        <v>2.1990740740740741E-2</v>
      </c>
      <c r="F10" s="36">
        <v>4.0509259259259258E-4</v>
      </c>
      <c r="G10" s="36">
        <f t="shared" si="0"/>
        <v>1.3946759259259259E-2</v>
      </c>
      <c r="H10" s="36">
        <v>6.9444444444444447E-4</v>
      </c>
      <c r="I10" s="36">
        <v>0</v>
      </c>
      <c r="J10" s="37">
        <f t="shared" si="1"/>
        <v>1.4641203703703703E-2</v>
      </c>
    </row>
    <row r="11" spans="1:10">
      <c r="A11" s="54" t="s">
        <v>80</v>
      </c>
      <c r="B11" s="35" t="s">
        <v>72</v>
      </c>
      <c r="C11" s="28" t="s">
        <v>66</v>
      </c>
      <c r="D11" s="36">
        <v>3.4722222222222222E-5</v>
      </c>
      <c r="E11" s="36">
        <v>1.4189814814814815E-2</v>
      </c>
      <c r="F11" s="36">
        <v>7.0601851851851847E-4</v>
      </c>
      <c r="G11" s="36">
        <f t="shared" si="0"/>
        <v>1.3449074074074073E-2</v>
      </c>
      <c r="H11" s="36">
        <v>1.3888888888888889E-3</v>
      </c>
      <c r="I11" s="36">
        <v>0</v>
      </c>
      <c r="J11" s="37">
        <f t="shared" si="1"/>
        <v>1.4837962962962963E-2</v>
      </c>
    </row>
    <row r="12" spans="1:10">
      <c r="A12" s="54" t="s">
        <v>81</v>
      </c>
      <c r="B12" s="35" t="s">
        <v>74</v>
      </c>
      <c r="C12" s="28" t="s">
        <v>66</v>
      </c>
      <c r="D12" s="36">
        <v>1.3194444444444444E-2</v>
      </c>
      <c r="E12" s="36">
        <v>2.7870370370370368E-2</v>
      </c>
      <c r="F12" s="36">
        <v>5.2083333333333333E-4</v>
      </c>
      <c r="G12" s="36">
        <f t="shared" si="0"/>
        <v>1.4155092592592591E-2</v>
      </c>
      <c r="H12" s="36">
        <v>6.9444444444444447E-4</v>
      </c>
      <c r="I12" s="36">
        <v>0</v>
      </c>
      <c r="J12" s="37">
        <f t="shared" si="1"/>
        <v>1.4849537037037034E-2</v>
      </c>
    </row>
    <row r="13" spans="1:10">
      <c r="A13" s="54" t="s">
        <v>82</v>
      </c>
      <c r="B13" s="35" t="s">
        <v>63</v>
      </c>
      <c r="C13" s="28" t="s">
        <v>19</v>
      </c>
      <c r="D13" s="36">
        <v>1.8749999999999999E-2</v>
      </c>
      <c r="E13" s="36">
        <v>3.3750000000000002E-2</v>
      </c>
      <c r="F13" s="36">
        <v>1.1574074074074073E-3</v>
      </c>
      <c r="G13" s="36">
        <f t="shared" si="0"/>
        <v>1.3842592592592596E-2</v>
      </c>
      <c r="H13" s="36">
        <v>1.3888888888888889E-3</v>
      </c>
      <c r="I13" s="36">
        <v>0</v>
      </c>
      <c r="J13" s="37">
        <f t="shared" si="1"/>
        <v>1.5231481481481485E-2</v>
      </c>
    </row>
    <row r="14" spans="1:10">
      <c r="A14" s="54" t="s">
        <v>83</v>
      </c>
      <c r="B14" s="50" t="s">
        <v>64</v>
      </c>
      <c r="C14" s="28" t="s">
        <v>19</v>
      </c>
      <c r="D14" s="36">
        <v>1.5972222222222224E-2</v>
      </c>
      <c r="E14" s="36">
        <v>3.1527777777777773E-2</v>
      </c>
      <c r="F14" s="36">
        <v>2.6620370370370372E-4</v>
      </c>
      <c r="G14" s="36">
        <f t="shared" si="0"/>
        <v>1.5289351851851844E-2</v>
      </c>
      <c r="H14" s="36">
        <v>0</v>
      </c>
      <c r="I14" s="36">
        <v>0</v>
      </c>
      <c r="J14" s="37">
        <f t="shared" si="1"/>
        <v>1.5289351851851844E-2</v>
      </c>
    </row>
    <row r="15" spans="1:10">
      <c r="A15" s="54" t="s">
        <v>84</v>
      </c>
      <c r="B15" s="35" t="s">
        <v>45</v>
      </c>
      <c r="C15" s="28" t="s">
        <v>19</v>
      </c>
      <c r="D15" s="36">
        <v>2.1527777777777781E-2</v>
      </c>
      <c r="E15" s="36">
        <v>3.712962962962963E-2</v>
      </c>
      <c r="F15" s="36">
        <v>5.5555555555555556E-4</v>
      </c>
      <c r="G15" s="36">
        <f t="shared" si="0"/>
        <v>1.5046296296296294E-2</v>
      </c>
      <c r="H15" s="36">
        <v>6.9444444444444447E-4</v>
      </c>
      <c r="I15" s="36">
        <v>0</v>
      </c>
      <c r="J15" s="37">
        <f t="shared" si="1"/>
        <v>1.5740740740740739E-2</v>
      </c>
    </row>
    <row r="16" spans="1:10">
      <c r="A16" s="54" t="s">
        <v>85</v>
      </c>
      <c r="B16" s="35" t="s">
        <v>71</v>
      </c>
      <c r="C16" s="28" t="s">
        <v>66</v>
      </c>
      <c r="D16" s="36">
        <v>1.1805555555555555E-2</v>
      </c>
      <c r="E16" s="36">
        <v>2.7893518518518515E-2</v>
      </c>
      <c r="F16" s="36">
        <v>4.3981481481481481E-4</v>
      </c>
      <c r="G16" s="36">
        <f t="shared" si="0"/>
        <v>1.5648148148148144E-2</v>
      </c>
      <c r="H16" s="36">
        <v>1.3888888888888889E-3</v>
      </c>
      <c r="I16" s="36">
        <v>0</v>
      </c>
      <c r="J16" s="37">
        <f t="shared" si="1"/>
        <v>1.7037037037037031E-2</v>
      </c>
    </row>
    <row r="17" spans="1:10">
      <c r="A17" s="54" t="s">
        <v>86</v>
      </c>
      <c r="B17" s="35" t="s">
        <v>73</v>
      </c>
      <c r="C17" s="28" t="s">
        <v>66</v>
      </c>
      <c r="D17" s="36">
        <v>4.8611111111111112E-3</v>
      </c>
      <c r="E17" s="36">
        <v>1.8900462962962963E-2</v>
      </c>
      <c r="F17" s="36">
        <v>3.4722222222222224E-4</v>
      </c>
      <c r="G17" s="36">
        <f t="shared" si="0"/>
        <v>1.3692129629629629E-2</v>
      </c>
      <c r="H17" s="36">
        <v>6.9444444444444447E-4</v>
      </c>
      <c r="I17" s="36">
        <v>3.472222222222222E-3</v>
      </c>
      <c r="J17" s="37">
        <f t="shared" si="1"/>
        <v>1.7858796296296296E-2</v>
      </c>
    </row>
    <row r="18" spans="1:10">
      <c r="A18" s="54"/>
      <c r="B18" s="35"/>
      <c r="C18" s="35"/>
      <c r="D18" s="36"/>
      <c r="E18" s="36"/>
      <c r="F18" s="36"/>
      <c r="G18" s="36"/>
      <c r="H18" s="36"/>
      <c r="I18" s="36"/>
      <c r="J18" s="37"/>
    </row>
    <row r="19" spans="1:10" ht="12.6" thickBot="1">
      <c r="A19" s="55" t="s">
        <v>21</v>
      </c>
      <c r="B19" s="39" t="s">
        <v>75</v>
      </c>
      <c r="C19" s="39" t="s">
        <v>66</v>
      </c>
      <c r="D19" s="40">
        <v>1.0416666666666666E-2</v>
      </c>
      <c r="E19" s="40">
        <v>2.4699074074074078E-2</v>
      </c>
      <c r="F19" s="40">
        <v>5.7870370370370378E-4</v>
      </c>
      <c r="G19" s="40">
        <f t="shared" ref="G19" si="2">E19-D19-F19</f>
        <v>1.3703703703703708E-2</v>
      </c>
      <c r="H19" s="40">
        <v>1.3888888888888889E-3</v>
      </c>
      <c r="I19" s="40">
        <v>0</v>
      </c>
      <c r="J19" s="41">
        <f t="shared" ref="J19" si="3">G19+H19+I19</f>
        <v>1.5092592592592597E-2</v>
      </c>
    </row>
    <row r="20" spans="1:10" ht="12.6" thickTop="1"/>
  </sheetData>
  <sortState ref="A4:J17">
    <sortCondition ref="J4:J17"/>
    <sortCondition ref="H4:H17"/>
    <sortCondition ref="I4:I17"/>
    <sortCondition ref="G4:G17"/>
  </sortState>
  <mergeCells count="3">
    <mergeCell ref="A1:J1"/>
    <mergeCell ref="D2:G2"/>
    <mergeCell ref="H2:I2"/>
  </mergeCells>
  <phoneticPr fontId="0" type="noConversion"/>
  <printOptions gridLines="1"/>
  <pageMargins left="0.39370078740157483" right="0.39370078740157483" top="0.39370078740157483" bottom="0.39370078740157483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40" zoomScaleNormal="140" workbookViewId="0">
      <selection activeCell="B7" sqref="B7"/>
    </sheetView>
  </sheetViews>
  <sheetFormatPr defaultRowHeight="13.2"/>
  <cols>
    <col min="1" max="1" width="6.109375" customWidth="1"/>
    <col min="2" max="2" width="18" customWidth="1"/>
    <col min="3" max="3" width="9.88671875" customWidth="1"/>
    <col min="4" max="5" width="7.33203125" customWidth="1"/>
    <col min="6" max="6" width="7" customWidth="1"/>
    <col min="7" max="7" width="6.6640625" customWidth="1"/>
    <col min="8" max="8" width="7.109375" customWidth="1"/>
    <col min="9" max="9" width="8.33203125" customWidth="1"/>
  </cols>
  <sheetData>
    <row r="1" spans="1:10" ht="21" thickTop="1">
      <c r="A1" s="60" t="s">
        <v>13</v>
      </c>
      <c r="B1" s="61"/>
      <c r="C1" s="61"/>
      <c r="D1" s="61"/>
      <c r="E1" s="61"/>
      <c r="F1" s="61"/>
      <c r="G1" s="61"/>
      <c r="H1" s="61"/>
      <c r="I1" s="61"/>
      <c r="J1" s="62"/>
    </row>
    <row r="2" spans="1:10">
      <c r="A2" s="7"/>
      <c r="B2" s="8"/>
      <c r="C2" s="9"/>
      <c r="D2" s="6" t="s">
        <v>1</v>
      </c>
      <c r="E2" s="6"/>
      <c r="F2" s="6"/>
      <c r="G2" s="6"/>
      <c r="H2" s="6" t="s">
        <v>2</v>
      </c>
      <c r="I2" s="6"/>
      <c r="J2" s="10"/>
    </row>
    <row r="3" spans="1:10" ht="13.8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42" t="s">
        <v>36</v>
      </c>
      <c r="B4" s="52" t="s">
        <v>57</v>
      </c>
      <c r="C4" s="43" t="s">
        <v>26</v>
      </c>
      <c r="D4" s="44">
        <v>2.2916666666666669E-2</v>
      </c>
      <c r="E4" s="44">
        <v>3.4131944444444444E-2</v>
      </c>
      <c r="F4" s="44">
        <v>7.5231481481481471E-4</v>
      </c>
      <c r="G4" s="44">
        <f t="shared" ref="G4:G12" si="0">E4-D4-F4</f>
        <v>1.046296296296296E-2</v>
      </c>
      <c r="H4" s="44">
        <v>1.3888888888888889E-3</v>
      </c>
      <c r="I4" s="44">
        <v>0</v>
      </c>
      <c r="J4" s="45">
        <f t="shared" ref="J4:J12" si="1">G4+H4+I4</f>
        <v>1.185185185185185E-2</v>
      </c>
    </row>
    <row r="5" spans="1:10">
      <c r="A5" s="27" t="s">
        <v>77</v>
      </c>
      <c r="B5" s="34" t="s">
        <v>56</v>
      </c>
      <c r="C5" s="28" t="s">
        <v>26</v>
      </c>
      <c r="D5" s="46">
        <v>1.4583333333333332E-2</v>
      </c>
      <c r="E5" s="46">
        <v>2.7974537037037034E-2</v>
      </c>
      <c r="F5" s="46">
        <v>6.3657407407407402E-4</v>
      </c>
      <c r="G5" s="46">
        <f t="shared" si="0"/>
        <v>1.2754629629629628E-2</v>
      </c>
      <c r="H5" s="46">
        <v>0</v>
      </c>
      <c r="I5" s="46">
        <v>0</v>
      </c>
      <c r="J5" s="30">
        <f t="shared" si="1"/>
        <v>1.2754629629629628E-2</v>
      </c>
    </row>
    <row r="6" spans="1:10">
      <c r="A6" s="27" t="s">
        <v>37</v>
      </c>
      <c r="B6" s="34" t="s">
        <v>97</v>
      </c>
      <c r="C6" s="28" t="s">
        <v>19</v>
      </c>
      <c r="D6" s="46">
        <v>3.472222222222222E-3</v>
      </c>
      <c r="E6" s="46">
        <v>1.7835648148148149E-2</v>
      </c>
      <c r="F6" s="46">
        <v>1.4467592592592594E-3</v>
      </c>
      <c r="G6" s="46">
        <f t="shared" si="0"/>
        <v>1.2916666666666668E-2</v>
      </c>
      <c r="H6" s="46">
        <v>6.9444444444444447E-4</v>
      </c>
      <c r="I6" s="46">
        <v>0</v>
      </c>
      <c r="J6" s="30">
        <f t="shared" si="1"/>
        <v>1.3611111111111112E-2</v>
      </c>
    </row>
    <row r="7" spans="1:10">
      <c r="A7" s="27" t="s">
        <v>38</v>
      </c>
      <c r="B7" s="34" t="s">
        <v>55</v>
      </c>
      <c r="C7" s="28" t="s">
        <v>26</v>
      </c>
      <c r="D7" s="46">
        <v>2.013888888888889E-2</v>
      </c>
      <c r="E7" s="46">
        <v>3.3935185185185186E-2</v>
      </c>
      <c r="F7" s="46">
        <v>4.5138888888888892E-4</v>
      </c>
      <c r="G7" s="46">
        <f t="shared" si="0"/>
        <v>1.3344907407407408E-2</v>
      </c>
      <c r="H7" s="46">
        <v>6.9444444444444447E-4</v>
      </c>
      <c r="I7" s="46">
        <v>0</v>
      </c>
      <c r="J7" s="30">
        <f t="shared" si="1"/>
        <v>1.4039351851851851E-2</v>
      </c>
    </row>
    <row r="8" spans="1:10">
      <c r="A8" s="27" t="s">
        <v>39</v>
      </c>
      <c r="B8" s="34" t="s">
        <v>46</v>
      </c>
      <c r="C8" s="28" t="s">
        <v>19</v>
      </c>
      <c r="D8" s="46">
        <v>9.0277777777777787E-3</v>
      </c>
      <c r="E8" s="46">
        <v>2.3796296296296298E-2</v>
      </c>
      <c r="F8" s="46">
        <v>4.6296296296296293E-4</v>
      </c>
      <c r="G8" s="46">
        <f t="shared" si="0"/>
        <v>1.4305555555555556E-2</v>
      </c>
      <c r="H8" s="46">
        <v>6.9444444444444447E-4</v>
      </c>
      <c r="I8" s="46">
        <v>0</v>
      </c>
      <c r="J8" s="30">
        <f t="shared" si="1"/>
        <v>1.4999999999999999E-2</v>
      </c>
    </row>
    <row r="9" spans="1:10">
      <c r="A9" s="27" t="s">
        <v>78</v>
      </c>
      <c r="B9" s="53" t="s">
        <v>47</v>
      </c>
      <c r="C9" s="28" t="s">
        <v>19</v>
      </c>
      <c r="D9" s="47">
        <v>6.2499999999999995E-3</v>
      </c>
      <c r="E9" s="47">
        <v>2.1840277777777778E-2</v>
      </c>
      <c r="F9" s="47">
        <v>3.8194444444444446E-4</v>
      </c>
      <c r="G9" s="47">
        <f t="shared" si="0"/>
        <v>1.5208333333333334E-2</v>
      </c>
      <c r="H9" s="47">
        <v>0</v>
      </c>
      <c r="I9" s="47">
        <v>0</v>
      </c>
      <c r="J9" s="33">
        <f t="shared" si="1"/>
        <v>1.5208333333333334E-2</v>
      </c>
    </row>
    <row r="10" spans="1:10">
      <c r="A10" s="56" t="s">
        <v>79</v>
      </c>
      <c r="B10" s="34" t="s">
        <v>34</v>
      </c>
      <c r="C10" s="28" t="s">
        <v>26</v>
      </c>
      <c r="D10" s="46">
        <v>2.5694444444444447E-2</v>
      </c>
      <c r="E10" s="46">
        <v>4.0601851851851854E-2</v>
      </c>
      <c r="F10" s="46">
        <v>3.1250000000000001E-4</v>
      </c>
      <c r="G10" s="46">
        <f t="shared" si="0"/>
        <v>1.4594907407407407E-2</v>
      </c>
      <c r="H10" s="46">
        <v>6.9444444444444447E-4</v>
      </c>
      <c r="I10" s="46">
        <v>0</v>
      </c>
      <c r="J10" s="30">
        <f t="shared" si="1"/>
        <v>1.5289351851851851E-2</v>
      </c>
    </row>
    <row r="11" spans="1:10">
      <c r="A11" s="49" t="s">
        <v>80</v>
      </c>
      <c r="B11" s="50" t="s">
        <v>65</v>
      </c>
      <c r="C11" s="28" t="s">
        <v>66</v>
      </c>
      <c r="D11" s="51">
        <v>1.7361111111111112E-2</v>
      </c>
      <c r="E11" s="51">
        <v>3.6134259259259262E-2</v>
      </c>
      <c r="F11" s="51">
        <v>1.8518518518518517E-3</v>
      </c>
      <c r="G11" s="46">
        <f t="shared" si="0"/>
        <v>1.6921296296296299E-2</v>
      </c>
      <c r="H11" s="51">
        <v>6.9444444444444447E-4</v>
      </c>
      <c r="I11" s="51">
        <v>0</v>
      </c>
      <c r="J11" s="30">
        <f t="shared" si="1"/>
        <v>1.7615740740740744E-2</v>
      </c>
    </row>
    <row r="12" spans="1:10" ht="13.8" thickBot="1">
      <c r="A12" s="38" t="s">
        <v>81</v>
      </c>
      <c r="B12" s="57" t="s">
        <v>48</v>
      </c>
      <c r="C12" s="39" t="s">
        <v>19</v>
      </c>
      <c r="D12" s="48">
        <v>6.9444444444444447E-4</v>
      </c>
      <c r="E12" s="48">
        <v>1.5810185185185184E-2</v>
      </c>
      <c r="F12" s="48">
        <v>5.2083333333333333E-4</v>
      </c>
      <c r="G12" s="48">
        <f t="shared" si="0"/>
        <v>1.4594907407407407E-2</v>
      </c>
      <c r="H12" s="48">
        <v>6.9444444444444447E-4</v>
      </c>
      <c r="I12" s="48">
        <v>3.472222222222222E-3</v>
      </c>
      <c r="J12" s="41">
        <f t="shared" si="1"/>
        <v>1.8761574074074073E-2</v>
      </c>
    </row>
    <row r="13" spans="1:10" ht="13.8" thickTop="1">
      <c r="A13" s="1"/>
      <c r="B13" s="11"/>
    </row>
  </sheetData>
  <sortState ref="A4:J12">
    <sortCondition ref="J4:J12"/>
    <sortCondition ref="H4:H12"/>
    <sortCondition ref="I4:I12"/>
    <sortCondition ref="G4:G12"/>
  </sortState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selection activeCell="B12" sqref="B12"/>
    </sheetView>
  </sheetViews>
  <sheetFormatPr defaultColWidth="9.109375" defaultRowHeight="13.2"/>
  <cols>
    <col min="1" max="1" width="6" style="12" customWidth="1"/>
    <col min="2" max="2" width="15.109375" style="12" customWidth="1"/>
    <col min="3" max="3" width="11.109375" style="12" customWidth="1"/>
    <col min="4" max="4" width="7.5546875" style="12" customWidth="1"/>
    <col min="5" max="5" width="7.109375" style="12" customWidth="1"/>
    <col min="6" max="7" width="7" style="12" customWidth="1"/>
    <col min="8" max="8" width="7.33203125" style="12" customWidth="1"/>
    <col min="9" max="9" width="8.44140625" style="12" customWidth="1"/>
    <col min="10" max="16384" width="9.109375" style="12"/>
  </cols>
  <sheetData>
    <row r="1" spans="1:10" ht="21" thickTop="1">
      <c r="A1" s="66" t="s">
        <v>14</v>
      </c>
      <c r="B1" s="67"/>
      <c r="C1" s="67"/>
      <c r="D1" s="67"/>
      <c r="E1" s="67"/>
      <c r="F1" s="67"/>
      <c r="G1" s="67"/>
      <c r="H1" s="67"/>
      <c r="I1" s="67"/>
      <c r="J1" s="68"/>
    </row>
    <row r="2" spans="1:10">
      <c r="A2" s="13"/>
      <c r="B2" s="14"/>
      <c r="C2" s="15"/>
      <c r="D2" s="16" t="s">
        <v>1</v>
      </c>
      <c r="E2" s="16"/>
      <c r="F2" s="16"/>
      <c r="G2" s="16"/>
      <c r="H2" s="16" t="s">
        <v>2</v>
      </c>
      <c r="I2" s="16"/>
      <c r="J2" s="17"/>
    </row>
    <row r="3" spans="1:10" ht="13.8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27" t="s">
        <v>36</v>
      </c>
      <c r="B4" s="28" t="s">
        <v>29</v>
      </c>
      <c r="C4" s="28" t="s">
        <v>26</v>
      </c>
      <c r="D4" s="46">
        <v>3.5416666666666666E-2</v>
      </c>
      <c r="E4" s="46">
        <v>4.6319444444444441E-2</v>
      </c>
      <c r="F4" s="46">
        <v>7.175925925925927E-4</v>
      </c>
      <c r="G4" s="46">
        <f t="shared" ref="G4:G18" si="0">E4-D4-F4</f>
        <v>1.0185185185185183E-2</v>
      </c>
      <c r="H4" s="46">
        <v>1.3888888888888889E-3</v>
      </c>
      <c r="I4" s="46">
        <v>0</v>
      </c>
      <c r="J4" s="30">
        <f t="shared" ref="J4:J18" si="1">G4+H4+I4</f>
        <v>1.1574074074074072E-2</v>
      </c>
    </row>
    <row r="5" spans="1:10">
      <c r="A5" s="27" t="s">
        <v>77</v>
      </c>
      <c r="B5" s="28" t="s">
        <v>59</v>
      </c>
      <c r="C5" s="28" t="s">
        <v>26</v>
      </c>
      <c r="D5" s="46">
        <v>2.9166666666666664E-2</v>
      </c>
      <c r="E5" s="46">
        <v>4.1203703703703708E-2</v>
      </c>
      <c r="F5" s="46">
        <v>4.2824074074074075E-4</v>
      </c>
      <c r="G5" s="46">
        <f t="shared" si="0"/>
        <v>1.1608796296296303E-2</v>
      </c>
      <c r="H5" s="46">
        <v>6.9444444444444447E-4</v>
      </c>
      <c r="I5" s="46">
        <v>0</v>
      </c>
      <c r="J5" s="30">
        <f t="shared" si="1"/>
        <v>1.2303240740740747E-2</v>
      </c>
    </row>
    <row r="6" spans="1:10">
      <c r="A6" s="27" t="s">
        <v>37</v>
      </c>
      <c r="B6" s="28" t="s">
        <v>60</v>
      </c>
      <c r="C6" s="28" t="s">
        <v>26</v>
      </c>
      <c r="D6" s="46">
        <v>2.6388888888888889E-2</v>
      </c>
      <c r="E6" s="46">
        <v>3.9189814814814809E-2</v>
      </c>
      <c r="F6" s="46">
        <v>5.2083333333333333E-4</v>
      </c>
      <c r="G6" s="46">
        <f t="shared" si="0"/>
        <v>1.2280092592592587E-2</v>
      </c>
      <c r="H6" s="46">
        <v>6.9444444444444447E-4</v>
      </c>
      <c r="I6" s="46">
        <v>0</v>
      </c>
      <c r="J6" s="30">
        <f t="shared" si="1"/>
        <v>1.2974537037037031E-2</v>
      </c>
    </row>
    <row r="7" spans="1:10">
      <c r="A7" s="27" t="s">
        <v>38</v>
      </c>
      <c r="B7" s="28" t="s">
        <v>22</v>
      </c>
      <c r="C7" s="28" t="s">
        <v>20</v>
      </c>
      <c r="D7" s="46">
        <v>1.3888888888888888E-2</v>
      </c>
      <c r="E7" s="46">
        <v>2.7071759259259257E-2</v>
      </c>
      <c r="F7" s="46">
        <v>4.6296296296296293E-4</v>
      </c>
      <c r="G7" s="46">
        <f t="shared" si="0"/>
        <v>1.2719907407407405E-2</v>
      </c>
      <c r="H7" s="46">
        <v>6.9444444444444447E-4</v>
      </c>
      <c r="I7" s="46">
        <v>0</v>
      </c>
      <c r="J7" s="30">
        <f t="shared" si="1"/>
        <v>1.3414351851851849E-2</v>
      </c>
    </row>
    <row r="8" spans="1:10">
      <c r="A8" s="27" t="s">
        <v>39</v>
      </c>
      <c r="B8" s="28" t="s">
        <v>49</v>
      </c>
      <c r="C8" s="28" t="s">
        <v>19</v>
      </c>
      <c r="D8" s="46">
        <v>2.0833333333333332E-2</v>
      </c>
      <c r="E8" s="46">
        <v>3.4293981481481481E-2</v>
      </c>
      <c r="F8" s="46">
        <v>6.018518518518519E-4</v>
      </c>
      <c r="G8" s="46">
        <f t="shared" si="0"/>
        <v>1.2858796296296297E-2</v>
      </c>
      <c r="H8" s="46">
        <v>6.9444444444444447E-4</v>
      </c>
      <c r="I8" s="46">
        <v>0</v>
      </c>
      <c r="J8" s="30">
        <f t="shared" si="1"/>
        <v>1.3553240740740741E-2</v>
      </c>
    </row>
    <row r="9" spans="1:10">
      <c r="A9" s="27" t="s">
        <v>78</v>
      </c>
      <c r="B9" s="28" t="s">
        <v>50</v>
      </c>
      <c r="C9" s="28" t="s">
        <v>19</v>
      </c>
      <c r="D9" s="46">
        <v>1.5277777777777777E-2</v>
      </c>
      <c r="E9" s="46">
        <v>2.8495370370370369E-2</v>
      </c>
      <c r="F9" s="46">
        <v>3.2407407407407406E-4</v>
      </c>
      <c r="G9" s="46">
        <f t="shared" si="0"/>
        <v>1.2893518518518518E-2</v>
      </c>
      <c r="H9" s="46">
        <v>6.9444444444444447E-4</v>
      </c>
      <c r="I9" s="46">
        <v>0</v>
      </c>
      <c r="J9" s="30">
        <f t="shared" si="1"/>
        <v>1.3587962962962961E-2</v>
      </c>
    </row>
    <row r="10" spans="1:10">
      <c r="A10" s="27" t="s">
        <v>79</v>
      </c>
      <c r="B10" s="28" t="s">
        <v>28</v>
      </c>
      <c r="C10" s="28" t="s">
        <v>26</v>
      </c>
      <c r="D10" s="46">
        <v>3.1944444444444449E-2</v>
      </c>
      <c r="E10" s="46">
        <v>4.5370370370370366E-2</v>
      </c>
      <c r="F10" s="46">
        <v>3.0092592592592595E-4</v>
      </c>
      <c r="G10" s="46">
        <f t="shared" si="0"/>
        <v>1.3124999999999991E-2</v>
      </c>
      <c r="H10" s="46">
        <v>6.9444444444444447E-4</v>
      </c>
      <c r="I10" s="46">
        <v>0</v>
      </c>
      <c r="J10" s="30">
        <f t="shared" si="1"/>
        <v>1.3819444444444435E-2</v>
      </c>
    </row>
    <row r="11" spans="1:10">
      <c r="A11" s="27" t="s">
        <v>80</v>
      </c>
      <c r="B11" s="28" t="s">
        <v>99</v>
      </c>
      <c r="C11" s="28" t="s">
        <v>66</v>
      </c>
      <c r="D11" s="46">
        <v>1.3888888888888889E-3</v>
      </c>
      <c r="E11" s="46">
        <v>1.5462962962962963E-2</v>
      </c>
      <c r="F11" s="46">
        <v>5.5555555555555556E-4</v>
      </c>
      <c r="G11" s="46">
        <f t="shared" si="0"/>
        <v>1.3518518518518518E-2</v>
      </c>
      <c r="H11" s="46">
        <v>6.9444444444444447E-4</v>
      </c>
      <c r="I11" s="46">
        <v>0</v>
      </c>
      <c r="J11" s="30">
        <f t="shared" si="1"/>
        <v>1.4212962962962962E-2</v>
      </c>
    </row>
    <row r="12" spans="1:10">
      <c r="A12" s="27" t="s">
        <v>81</v>
      </c>
      <c r="B12" s="28" t="s">
        <v>58</v>
      </c>
      <c r="C12" s="28" t="s">
        <v>26</v>
      </c>
      <c r="D12" s="46">
        <v>3.4027777777777775E-2</v>
      </c>
      <c r="E12" s="46">
        <v>4.8055555555555553E-2</v>
      </c>
      <c r="F12" s="46">
        <v>4.0509259259259258E-4</v>
      </c>
      <c r="G12" s="46">
        <f t="shared" si="0"/>
        <v>1.3622685185185186E-2</v>
      </c>
      <c r="H12" s="46">
        <v>6.9444444444444447E-4</v>
      </c>
      <c r="I12" s="46">
        <v>0</v>
      </c>
      <c r="J12" s="30">
        <f t="shared" si="1"/>
        <v>1.4317129629629629E-2</v>
      </c>
    </row>
    <row r="13" spans="1:10">
      <c r="A13" s="27" t="s">
        <v>82</v>
      </c>
      <c r="B13" s="28" t="s">
        <v>24</v>
      </c>
      <c r="C13" s="28" t="s">
        <v>19</v>
      </c>
      <c r="D13" s="46">
        <v>2.361111111111111E-2</v>
      </c>
      <c r="E13" s="46">
        <v>3.7314814814814815E-2</v>
      </c>
      <c r="F13" s="46">
        <v>3.0092592592592595E-4</v>
      </c>
      <c r="G13" s="46">
        <f t="shared" si="0"/>
        <v>1.3402777777777777E-2</v>
      </c>
      <c r="H13" s="46">
        <v>1.3888888888888889E-3</v>
      </c>
      <c r="I13" s="46">
        <v>0</v>
      </c>
      <c r="J13" s="30">
        <f t="shared" si="1"/>
        <v>1.4791666666666667E-2</v>
      </c>
    </row>
    <row r="14" spans="1:10">
      <c r="A14" s="27" t="s">
        <v>83</v>
      </c>
      <c r="B14" s="28" t="s">
        <v>43</v>
      </c>
      <c r="C14" s="28" t="s">
        <v>20</v>
      </c>
      <c r="D14" s="46">
        <v>6.9444444444444441E-3</v>
      </c>
      <c r="E14" s="46">
        <v>2.210648148148148E-2</v>
      </c>
      <c r="F14" s="46">
        <v>5.2083333333333333E-4</v>
      </c>
      <c r="G14" s="46">
        <f t="shared" si="0"/>
        <v>1.4641203703703703E-2</v>
      </c>
      <c r="H14" s="46">
        <v>1.3888888888888889E-3</v>
      </c>
      <c r="I14" s="46">
        <v>0</v>
      </c>
      <c r="J14" s="30">
        <f t="shared" si="1"/>
        <v>1.6030092592592592E-2</v>
      </c>
    </row>
    <row r="15" spans="1:10">
      <c r="A15" s="27" t="s">
        <v>84</v>
      </c>
      <c r="B15" s="28" t="s">
        <v>42</v>
      </c>
      <c r="C15" s="28" t="s">
        <v>20</v>
      </c>
      <c r="D15" s="46">
        <v>9.7222222222222224E-3</v>
      </c>
      <c r="E15" s="46">
        <v>2.6875E-2</v>
      </c>
      <c r="F15" s="46">
        <v>6.5972222222222213E-4</v>
      </c>
      <c r="G15" s="46">
        <f t="shared" si="0"/>
        <v>1.6493055555555556E-2</v>
      </c>
      <c r="H15" s="46">
        <v>6.9444444444444447E-4</v>
      </c>
      <c r="I15" s="46">
        <v>0</v>
      </c>
      <c r="J15" s="30">
        <f t="shared" si="1"/>
        <v>1.7187500000000001E-2</v>
      </c>
    </row>
    <row r="16" spans="1:10">
      <c r="A16" s="27" t="s">
        <v>85</v>
      </c>
      <c r="B16" s="28" t="s">
        <v>23</v>
      </c>
      <c r="C16" s="28" t="s">
        <v>20</v>
      </c>
      <c r="D16" s="46">
        <v>4.1666666666666666E-3</v>
      </c>
      <c r="E16" s="46">
        <v>2.2685185185185183E-2</v>
      </c>
      <c r="F16" s="46">
        <v>7.291666666666667E-4</v>
      </c>
      <c r="G16" s="46">
        <f t="shared" si="0"/>
        <v>1.7789351851851851E-2</v>
      </c>
      <c r="H16" s="46">
        <v>1.3888888888888889E-3</v>
      </c>
      <c r="I16" s="46">
        <v>0</v>
      </c>
      <c r="J16" s="30">
        <f t="shared" si="1"/>
        <v>1.9178240740740739E-2</v>
      </c>
    </row>
    <row r="17" spans="1:10">
      <c r="A17" s="27" t="s">
        <v>86</v>
      </c>
      <c r="B17" s="28" t="s">
        <v>41</v>
      </c>
      <c r="C17" s="28" t="s">
        <v>20</v>
      </c>
      <c r="D17" s="46">
        <v>1.1111111111111112E-2</v>
      </c>
      <c r="E17" s="46">
        <v>2.974537037037037E-2</v>
      </c>
      <c r="F17" s="46">
        <v>3.9351851851851852E-4</v>
      </c>
      <c r="G17" s="46">
        <f t="shared" si="0"/>
        <v>1.8240740740740741E-2</v>
      </c>
      <c r="H17" s="46">
        <v>1.3888888888888889E-3</v>
      </c>
      <c r="I17" s="46">
        <v>0</v>
      </c>
      <c r="J17" s="30">
        <f t="shared" si="1"/>
        <v>1.9629629629629629E-2</v>
      </c>
    </row>
    <row r="18" spans="1:10" ht="13.8" thickBot="1">
      <c r="A18" s="38" t="s">
        <v>87</v>
      </c>
      <c r="B18" s="39" t="s">
        <v>88</v>
      </c>
      <c r="C18" s="39" t="s">
        <v>19</v>
      </c>
      <c r="D18" s="48">
        <v>1.8055555555555557E-2</v>
      </c>
      <c r="E18" s="48">
        <v>3.5277777777777776E-2</v>
      </c>
      <c r="F18" s="48">
        <v>1.2268518518518518E-3</v>
      </c>
      <c r="G18" s="48">
        <f t="shared" si="0"/>
        <v>1.5995370370370368E-2</v>
      </c>
      <c r="H18" s="48">
        <v>1.3888888888888889E-3</v>
      </c>
      <c r="I18" s="48">
        <v>3.472222222222222E-3</v>
      </c>
      <c r="J18" s="41">
        <f t="shared" si="1"/>
        <v>2.0856481481481476E-2</v>
      </c>
    </row>
    <row r="19" spans="1:10" ht="13.8" thickTop="1"/>
  </sheetData>
  <sortState ref="A4:J18">
    <sortCondition ref="J4:J18"/>
    <sortCondition ref="H4:H18"/>
    <sortCondition ref="G4:G18"/>
  </sortState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40" zoomScaleNormal="140" workbookViewId="0">
      <selection activeCell="A15" sqref="A15"/>
    </sheetView>
  </sheetViews>
  <sheetFormatPr defaultColWidth="9.109375" defaultRowHeight="13.2"/>
  <cols>
    <col min="1" max="1" width="5.109375" style="12" customWidth="1"/>
    <col min="2" max="2" width="16.5546875" style="12" customWidth="1"/>
    <col min="3" max="3" width="11.33203125" style="12" customWidth="1"/>
    <col min="4" max="4" width="8" style="12" customWidth="1"/>
    <col min="5" max="5" width="7.44140625" style="12" customWidth="1"/>
    <col min="6" max="6" width="6.88671875" style="12" customWidth="1"/>
    <col min="7" max="7" width="7.6640625" style="12" customWidth="1"/>
    <col min="8" max="8" width="7.5546875" style="12" customWidth="1"/>
    <col min="9" max="9" width="7.33203125" style="12" customWidth="1"/>
    <col min="10" max="16384" width="9.109375" style="12"/>
  </cols>
  <sheetData>
    <row r="1" spans="1:10" ht="25.5" customHeight="1" thickTop="1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8"/>
    </row>
    <row r="2" spans="1:10">
      <c r="A2" s="18"/>
      <c r="B2" s="14"/>
      <c r="C2" s="15"/>
      <c r="D2" s="16" t="s">
        <v>1</v>
      </c>
      <c r="E2" s="16"/>
      <c r="F2" s="16"/>
      <c r="G2" s="16"/>
      <c r="H2" s="16" t="s">
        <v>2</v>
      </c>
      <c r="I2" s="16"/>
      <c r="J2" s="17"/>
    </row>
    <row r="3" spans="1:10" ht="13.8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27" t="s">
        <v>36</v>
      </c>
      <c r="B4" s="28" t="s">
        <v>69</v>
      </c>
      <c r="C4" s="31" t="s">
        <v>66</v>
      </c>
      <c r="D4" s="46">
        <v>1.2499999999999999E-2</v>
      </c>
      <c r="E4" s="46">
        <v>2.5891203703703704E-2</v>
      </c>
      <c r="F4" s="46">
        <v>5.9027777777777778E-4</v>
      </c>
      <c r="G4" s="46">
        <f t="shared" ref="G4:G16" si="0">E4-D4-F4</f>
        <v>1.2800925925925927E-2</v>
      </c>
      <c r="H4" s="46">
        <v>0</v>
      </c>
      <c r="I4" s="46">
        <v>0</v>
      </c>
      <c r="J4" s="30">
        <f t="shared" ref="J4:J16" si="1">G4+H4+I4</f>
        <v>1.2800925925925927E-2</v>
      </c>
    </row>
    <row r="5" spans="1:10">
      <c r="A5" s="27" t="s">
        <v>77</v>
      </c>
      <c r="B5" s="28" t="s">
        <v>33</v>
      </c>
      <c r="C5" s="31" t="s">
        <v>26</v>
      </c>
      <c r="D5" s="46">
        <v>1.9444444444444445E-2</v>
      </c>
      <c r="E5" s="46">
        <v>3.3726851851851855E-2</v>
      </c>
      <c r="F5" s="46">
        <v>1.5046296296296294E-3</v>
      </c>
      <c r="G5" s="46">
        <f t="shared" si="0"/>
        <v>1.277777777777778E-2</v>
      </c>
      <c r="H5" s="46">
        <v>6.9444444444444447E-4</v>
      </c>
      <c r="I5" s="46">
        <v>0</v>
      </c>
      <c r="J5" s="30">
        <f t="shared" si="1"/>
        <v>1.3472222222222224E-2</v>
      </c>
    </row>
    <row r="6" spans="1:10">
      <c r="A6" s="27" t="s">
        <v>37</v>
      </c>
      <c r="B6" s="28" t="s">
        <v>32</v>
      </c>
      <c r="C6" s="31" t="s">
        <v>26</v>
      </c>
      <c r="D6" s="46">
        <v>1.6666666666666666E-2</v>
      </c>
      <c r="E6" s="46">
        <v>2.9641203703703701E-2</v>
      </c>
      <c r="F6" s="46">
        <v>3.8194444444444446E-4</v>
      </c>
      <c r="G6" s="46">
        <f t="shared" si="0"/>
        <v>1.2592592592592589E-2</v>
      </c>
      <c r="H6" s="46">
        <v>1.3888888888888889E-3</v>
      </c>
      <c r="I6" s="46">
        <v>0</v>
      </c>
      <c r="J6" s="30">
        <f t="shared" si="1"/>
        <v>1.3981481481481478E-2</v>
      </c>
    </row>
    <row r="7" spans="1:10">
      <c r="A7" s="27" t="s">
        <v>38</v>
      </c>
      <c r="B7" s="28" t="s">
        <v>67</v>
      </c>
      <c r="C7" s="31" t="s">
        <v>66</v>
      </c>
      <c r="D7" s="46">
        <v>8.3333333333333332E-3</v>
      </c>
      <c r="E7" s="46">
        <v>2.4050925925925924E-2</v>
      </c>
      <c r="F7" s="46">
        <v>6.018518518518519E-4</v>
      </c>
      <c r="G7" s="46">
        <f t="shared" si="0"/>
        <v>1.5115740740740737E-2</v>
      </c>
      <c r="H7" s="46">
        <v>0</v>
      </c>
      <c r="I7" s="46">
        <v>0</v>
      </c>
      <c r="J7" s="30">
        <f t="shared" si="1"/>
        <v>1.5115740740740737E-2</v>
      </c>
    </row>
    <row r="8" spans="1:10">
      <c r="A8" s="27" t="s">
        <v>39</v>
      </c>
      <c r="B8" s="28" t="s">
        <v>62</v>
      </c>
      <c r="C8" s="28" t="s">
        <v>26</v>
      </c>
      <c r="D8" s="46">
        <v>2.7777777777777776E-2</v>
      </c>
      <c r="E8" s="46">
        <v>4.4108796296296299E-2</v>
      </c>
      <c r="F8" s="46">
        <v>2.5462962962962961E-4</v>
      </c>
      <c r="G8" s="46">
        <f t="shared" si="0"/>
        <v>1.6076388888888894E-2</v>
      </c>
      <c r="H8" s="46">
        <v>0</v>
      </c>
      <c r="I8" s="46">
        <v>0</v>
      </c>
      <c r="J8" s="30">
        <f t="shared" si="1"/>
        <v>1.6076388888888894E-2</v>
      </c>
    </row>
    <row r="9" spans="1:10">
      <c r="A9" s="27" t="s">
        <v>78</v>
      </c>
      <c r="B9" s="28" t="s">
        <v>61</v>
      </c>
      <c r="C9" s="28" t="s">
        <v>26</v>
      </c>
      <c r="D9" s="46">
        <v>2.4999999999999998E-2</v>
      </c>
      <c r="E9" s="46">
        <v>4.1250000000000002E-2</v>
      </c>
      <c r="F9" s="46">
        <v>5.7870370370370378E-4</v>
      </c>
      <c r="G9" s="46">
        <f t="shared" si="0"/>
        <v>1.5671296296296301E-2</v>
      </c>
      <c r="H9" s="46">
        <v>6.9444444444444447E-4</v>
      </c>
      <c r="I9" s="46">
        <v>0</v>
      </c>
      <c r="J9" s="30">
        <f t="shared" si="1"/>
        <v>1.6365740740740747E-2</v>
      </c>
    </row>
    <row r="10" spans="1:10">
      <c r="A10" s="27" t="s">
        <v>79</v>
      </c>
      <c r="B10" s="28" t="s">
        <v>76</v>
      </c>
      <c r="C10" s="28" t="s">
        <v>26</v>
      </c>
      <c r="D10" s="46">
        <v>2.2222222222222223E-2</v>
      </c>
      <c r="E10" s="46">
        <v>3.8773148148148147E-2</v>
      </c>
      <c r="F10" s="46">
        <v>3.3564814814814812E-4</v>
      </c>
      <c r="G10" s="46">
        <f t="shared" si="0"/>
        <v>1.6215277777777776E-2</v>
      </c>
      <c r="H10" s="46">
        <v>6.9444444444444447E-4</v>
      </c>
      <c r="I10" s="46">
        <v>0</v>
      </c>
      <c r="J10" s="30">
        <f t="shared" si="1"/>
        <v>1.6909722222222222E-2</v>
      </c>
    </row>
    <row r="11" spans="1:10">
      <c r="A11" s="27" t="s">
        <v>80</v>
      </c>
      <c r="B11" s="28" t="s">
        <v>68</v>
      </c>
      <c r="C11" s="28" t="s">
        <v>66</v>
      </c>
      <c r="D11" s="46">
        <v>2.7777777777777779E-3</v>
      </c>
      <c r="E11" s="46">
        <v>1.9629629629629629E-2</v>
      </c>
      <c r="F11" s="46">
        <v>5.5555555555555556E-4</v>
      </c>
      <c r="G11" s="46">
        <f t="shared" si="0"/>
        <v>1.6296296296296295E-2</v>
      </c>
      <c r="H11" s="46">
        <v>6.9444444444444447E-4</v>
      </c>
      <c r="I11" s="46">
        <v>0</v>
      </c>
      <c r="J11" s="30">
        <f t="shared" si="1"/>
        <v>1.699074074074074E-2</v>
      </c>
    </row>
    <row r="12" spans="1:10">
      <c r="A12" s="27" t="s">
        <v>81</v>
      </c>
      <c r="B12" s="28" t="s">
        <v>31</v>
      </c>
      <c r="C12" s="28" t="s">
        <v>19</v>
      </c>
      <c r="D12" s="46">
        <v>3.4722222222222224E-2</v>
      </c>
      <c r="E12" s="46">
        <v>5.2013888888888887E-2</v>
      </c>
      <c r="F12" s="46">
        <v>4.9768518518518521E-4</v>
      </c>
      <c r="G12" s="46">
        <f t="shared" si="0"/>
        <v>1.6793981481481479E-2</v>
      </c>
      <c r="H12" s="46">
        <v>6.9444444444444447E-4</v>
      </c>
      <c r="I12" s="46">
        <v>0</v>
      </c>
      <c r="J12" s="30">
        <f t="shared" si="1"/>
        <v>1.7488425925925925E-2</v>
      </c>
    </row>
    <row r="13" spans="1:10">
      <c r="A13" s="27" t="s">
        <v>82</v>
      </c>
      <c r="B13" s="28" t="s">
        <v>35</v>
      </c>
      <c r="C13" s="28" t="s">
        <v>19</v>
      </c>
      <c r="D13" s="46">
        <v>0</v>
      </c>
      <c r="E13" s="46">
        <v>1.7361111111111112E-2</v>
      </c>
      <c r="F13" s="46">
        <v>3.3564814814814812E-4</v>
      </c>
      <c r="G13" s="46">
        <f t="shared" si="0"/>
        <v>1.7025462962962964E-2</v>
      </c>
      <c r="H13" s="46">
        <v>6.9444444444444447E-4</v>
      </c>
      <c r="I13" s="46">
        <v>0</v>
      </c>
      <c r="J13" s="30">
        <f t="shared" si="1"/>
        <v>1.771990740740741E-2</v>
      </c>
    </row>
    <row r="14" spans="1:10">
      <c r="A14" s="27" t="s">
        <v>83</v>
      </c>
      <c r="B14" s="28" t="s">
        <v>30</v>
      </c>
      <c r="C14" s="28" t="s">
        <v>19</v>
      </c>
      <c r="D14" s="46">
        <v>3.0555555555555555E-2</v>
      </c>
      <c r="E14" s="46">
        <v>5.1481481481481482E-2</v>
      </c>
      <c r="F14" s="46">
        <v>5.2083333333333333E-4</v>
      </c>
      <c r="G14" s="46">
        <f t="shared" si="0"/>
        <v>2.0405092592592593E-2</v>
      </c>
      <c r="H14" s="46">
        <v>1.3888888888888889E-3</v>
      </c>
      <c r="I14" s="46">
        <v>0</v>
      </c>
      <c r="J14" s="30">
        <f t="shared" si="1"/>
        <v>2.179398148148148E-2</v>
      </c>
    </row>
    <row r="15" spans="1:10">
      <c r="A15" s="27" t="s">
        <v>84</v>
      </c>
      <c r="B15" s="28" t="s">
        <v>70</v>
      </c>
      <c r="C15" s="28" t="s">
        <v>66</v>
      </c>
      <c r="D15" s="46">
        <v>5.5555555555555558E-3</v>
      </c>
      <c r="E15" s="46">
        <v>2.3576388888888893E-2</v>
      </c>
      <c r="F15" s="46">
        <v>4.3981481481481481E-4</v>
      </c>
      <c r="G15" s="46">
        <f t="shared" si="0"/>
        <v>1.758101851851852E-2</v>
      </c>
      <c r="H15" s="46">
        <v>1.3888888888888889E-3</v>
      </c>
      <c r="I15" s="46">
        <v>3.472222222222222E-3</v>
      </c>
      <c r="J15" s="30">
        <f t="shared" si="1"/>
        <v>2.2442129629629631E-2</v>
      </c>
    </row>
    <row r="16" spans="1:10" ht="13.8" thickBot="1">
      <c r="A16" s="38">
        <v>13</v>
      </c>
      <c r="B16" s="39" t="s">
        <v>51</v>
      </c>
      <c r="C16" s="39" t="s">
        <v>19</v>
      </c>
      <c r="D16" s="48">
        <v>3.3333333333333333E-2</v>
      </c>
      <c r="E16" s="48">
        <v>5.7731481481481474E-2</v>
      </c>
      <c r="F16" s="48">
        <v>6.7129629629629625E-4</v>
      </c>
      <c r="G16" s="48">
        <f t="shared" si="0"/>
        <v>2.3726851851851846E-2</v>
      </c>
      <c r="H16" s="48">
        <v>2.0833333333333333E-3</v>
      </c>
      <c r="I16" s="48">
        <v>0</v>
      </c>
      <c r="J16" s="41">
        <f t="shared" si="1"/>
        <v>2.5810185185185179E-2</v>
      </c>
    </row>
    <row r="17" ht="13.8" thickTop="1"/>
  </sheetData>
  <sortState ref="A4:J16">
    <sortCondition ref="J4:J16"/>
    <sortCondition ref="H4:H16"/>
    <sortCondition ref="I4:I16"/>
    <sortCondition ref="G4:G16"/>
  </sortState>
  <dataConsolidate/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Celkové</vt:lpstr>
      <vt:lpstr>Ml. žáci</vt:lpstr>
      <vt:lpstr>Ml. žákyně</vt:lpstr>
      <vt:lpstr>St. žáci</vt:lpstr>
      <vt:lpstr>St. žákyně</vt:lpstr>
      <vt:lpstr>'Ml. žáci'!Oblast_tisku</vt:lpstr>
      <vt:lpstr>'Ml. žákyně'!Oblast_tisku</vt:lpstr>
      <vt:lpstr>'St. žáci'!Oblast_tisku</vt:lpstr>
      <vt:lpstr>'St. žákyně'!Oblast_tisku</vt:lpstr>
    </vt:vector>
  </TitlesOfParts>
  <Company>ZŠ supíkovice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Ďopan</dc:creator>
  <cp:lastModifiedBy>Ďopan Antonín </cp:lastModifiedBy>
  <cp:lastPrinted>2023-05-26T09:41:26Z</cp:lastPrinted>
  <dcterms:created xsi:type="dcterms:W3CDTF">1998-04-27T16:16:44Z</dcterms:created>
  <dcterms:modified xsi:type="dcterms:W3CDTF">2023-05-28T09:20:00Z</dcterms:modified>
</cp:coreProperties>
</file>