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" windowWidth="10848" windowHeight="6480"/>
  </bookViews>
  <sheets>
    <sheet name="Celkové" sheetId="5" r:id="rId1"/>
    <sheet name="Ml. žáci" sheetId="1" r:id="rId2"/>
    <sheet name="Ml. žákyně" sheetId="2" r:id="rId3"/>
    <sheet name="St. žáci" sheetId="3" r:id="rId4"/>
    <sheet name="St. žákyně" sheetId="4" r:id="rId5"/>
  </sheets>
  <definedNames>
    <definedName name="_xlnm.Print_Area" localSheetId="1">'Ml. žáci'!$A$1:$J$23</definedName>
    <definedName name="_xlnm.Print_Area" localSheetId="2">'Ml. žákyně'!$A$1:$J$20</definedName>
    <definedName name="_xlnm.Print_Area" localSheetId="3">'St. žáci'!$A$1:$J$30</definedName>
    <definedName name="_xlnm.Print_Area" localSheetId="4">'St. žákyně'!$A$1:$J$18</definedName>
  </definedNames>
  <calcPr calcId="145621"/>
</workbook>
</file>

<file path=xl/calcChain.xml><?xml version="1.0" encoding="utf-8"?>
<calcChain xmlns="http://schemas.openxmlformats.org/spreadsheetml/2006/main">
  <c r="G24" i="3" l="1"/>
  <c r="J24" i="3" s="1"/>
  <c r="J17" i="4"/>
  <c r="G17" i="4"/>
  <c r="G9" i="4"/>
  <c r="J9" i="4" s="1"/>
  <c r="G28" i="3"/>
  <c r="J28" i="3" s="1"/>
  <c r="J22" i="1"/>
  <c r="G22" i="1"/>
  <c r="G29" i="3"/>
  <c r="J29" i="3" s="1"/>
  <c r="J18" i="2"/>
  <c r="J19" i="2"/>
  <c r="G9" i="2"/>
  <c r="J9" i="2" s="1"/>
  <c r="G18" i="2"/>
  <c r="G19" i="2"/>
  <c r="G18" i="1"/>
  <c r="J18" i="1" s="1"/>
  <c r="G16" i="4" l="1"/>
  <c r="J16" i="4" s="1"/>
  <c r="G6" i="4"/>
  <c r="J6" i="4" s="1"/>
  <c r="G7" i="4"/>
  <c r="J7" i="4" s="1"/>
  <c r="G12" i="4"/>
  <c r="J12" i="4" s="1"/>
  <c r="G8" i="4"/>
  <c r="J8" i="4" s="1"/>
  <c r="G11" i="4"/>
  <c r="J11" i="4" s="1"/>
  <c r="G18" i="4"/>
  <c r="J18" i="4" s="1"/>
  <c r="G20" i="3"/>
  <c r="J20" i="3" s="1"/>
  <c r="G4" i="3"/>
  <c r="J4" i="3" s="1"/>
  <c r="G6" i="3"/>
  <c r="J6" i="3" s="1"/>
  <c r="G11" i="3"/>
  <c r="J11" i="3" s="1"/>
  <c r="G5" i="3"/>
  <c r="J5" i="3" s="1"/>
  <c r="G8" i="3"/>
  <c r="J8" i="3" s="1"/>
  <c r="G9" i="3"/>
  <c r="J9" i="3" s="1"/>
  <c r="G18" i="3"/>
  <c r="J18" i="3" s="1"/>
  <c r="G22" i="3"/>
  <c r="J22" i="3" s="1"/>
  <c r="G17" i="2"/>
  <c r="J17" i="2" s="1"/>
  <c r="G16" i="2"/>
  <c r="J16" i="2" s="1"/>
  <c r="G7" i="2"/>
  <c r="J7" i="2" s="1"/>
  <c r="G5" i="2"/>
  <c r="J5" i="2" s="1"/>
  <c r="G6" i="2"/>
  <c r="J6" i="2" s="1"/>
  <c r="G4" i="2"/>
  <c r="J4" i="2" s="1"/>
  <c r="G12" i="2"/>
  <c r="J12" i="2" s="1"/>
  <c r="G20" i="2"/>
  <c r="J20" i="2" s="1"/>
  <c r="G4" i="1"/>
  <c r="J4" i="1" s="1"/>
  <c r="G14" i="1"/>
  <c r="J14" i="1" s="1"/>
  <c r="G8" i="1"/>
  <c r="J8" i="1" s="1"/>
  <c r="G21" i="1"/>
  <c r="J21" i="1" s="1"/>
  <c r="G17" i="1"/>
  <c r="J17" i="1" s="1"/>
  <c r="G13" i="1"/>
  <c r="J13" i="1" s="1"/>
  <c r="G15" i="1"/>
  <c r="J15" i="1" s="1"/>
  <c r="G20" i="1"/>
  <c r="J20" i="1" s="1"/>
  <c r="G19" i="1"/>
  <c r="J19" i="1" s="1"/>
  <c r="G25" i="3"/>
  <c r="J25" i="3" s="1"/>
  <c r="G23" i="3"/>
  <c r="J23" i="3" s="1"/>
  <c r="G15" i="3"/>
  <c r="J15" i="3" s="1"/>
  <c r="G26" i="3"/>
  <c r="J26" i="3" s="1"/>
  <c r="G30" i="3"/>
  <c r="J30" i="3" s="1"/>
  <c r="G13" i="4" l="1"/>
  <c r="J13" i="4" s="1"/>
  <c r="G15" i="4"/>
  <c r="J15" i="4" s="1"/>
  <c r="G8" i="2"/>
  <c r="J8" i="2" s="1"/>
  <c r="G11" i="2"/>
  <c r="J11" i="2" s="1"/>
  <c r="G10" i="2"/>
  <c r="J10" i="2" s="1"/>
  <c r="G14" i="2"/>
  <c r="J14" i="2" s="1"/>
  <c r="G21" i="3"/>
  <c r="J21" i="3" s="1"/>
  <c r="G7" i="3"/>
  <c r="J7" i="3" s="1"/>
  <c r="G13" i="3"/>
  <c r="J13" i="3" s="1"/>
  <c r="G9" i="1"/>
  <c r="J9" i="1" s="1"/>
  <c r="G16" i="1"/>
  <c r="J16" i="1" s="1"/>
  <c r="G12" i="3" l="1"/>
  <c r="J12" i="3" s="1"/>
  <c r="G17" i="3"/>
  <c r="J17" i="3" s="1"/>
  <c r="G15" i="2"/>
  <c r="J15" i="2" s="1"/>
  <c r="G5" i="4" l="1"/>
  <c r="J5" i="4" s="1"/>
  <c r="G19" i="3"/>
  <c r="J19" i="3" s="1"/>
  <c r="G6" i="1"/>
  <c r="J6" i="1" s="1"/>
  <c r="G10" i="4" l="1"/>
  <c r="J10" i="4" s="1"/>
  <c r="G12" i="1"/>
  <c r="J12" i="1" s="1"/>
  <c r="G13" i="2" l="1"/>
  <c r="J13" i="2" s="1"/>
  <c r="G16" i="3" l="1"/>
  <c r="J16" i="3" s="1"/>
  <c r="G14" i="3"/>
  <c r="J14" i="3" s="1"/>
  <c r="G4" i="4"/>
  <c r="J4" i="4" s="1"/>
  <c r="G27" i="3"/>
  <c r="J27" i="3" s="1"/>
  <c r="G23" i="1" l="1"/>
  <c r="J23" i="1" s="1"/>
  <c r="G10" i="3" l="1"/>
  <c r="J10" i="3" s="1"/>
  <c r="G11" i="1"/>
  <c r="J11" i="1" s="1"/>
  <c r="G5" i="1"/>
  <c r="J5" i="1" s="1"/>
  <c r="G14" i="4" l="1"/>
  <c r="J14" i="4" s="1"/>
  <c r="G10" i="1"/>
  <c r="J10" i="1" s="1"/>
  <c r="G7" i="1"/>
  <c r="J7" i="1" s="1"/>
</calcChain>
</file>

<file path=xl/sharedStrings.xml><?xml version="1.0" encoding="utf-8"?>
<sst xmlns="http://schemas.openxmlformats.org/spreadsheetml/2006/main" count="311" uniqueCount="140">
  <si>
    <t>Mladší žáci</t>
  </si>
  <si>
    <t>Časy</t>
  </si>
  <si>
    <t>Trestné minuty</t>
  </si>
  <si>
    <t>Poř.</t>
  </si>
  <si>
    <t>Jméno</t>
  </si>
  <si>
    <t>Škola</t>
  </si>
  <si>
    <t>Startovní</t>
  </si>
  <si>
    <t>V cíli</t>
  </si>
  <si>
    <t>Ztrátový</t>
  </si>
  <si>
    <t>Běžecký</t>
  </si>
  <si>
    <t>Granát</t>
  </si>
  <si>
    <t>Lano</t>
  </si>
  <si>
    <t>Celkový čas</t>
  </si>
  <si>
    <t>Mladší žákyně</t>
  </si>
  <si>
    <t>Starší žáci</t>
  </si>
  <si>
    <t>Starší žákyně</t>
  </si>
  <si>
    <t>ZŠ a MŠ Supíkovice</t>
  </si>
  <si>
    <t>HUBERTOVA POHÁRU</t>
  </si>
  <si>
    <t>Pořadí škol:</t>
  </si>
  <si>
    <t>Strýčková Ema</t>
  </si>
  <si>
    <t>Supíkovice</t>
  </si>
  <si>
    <t>Stehlíková Kateřina</t>
  </si>
  <si>
    <t>Poláková Karolína</t>
  </si>
  <si>
    <t>Strýček Pavel</t>
  </si>
  <si>
    <t>Burďák Lukáš</t>
  </si>
  <si>
    <t>Lučan Jaroslav</t>
  </si>
  <si>
    <t>Merčák David</t>
  </si>
  <si>
    <t>Jati Mikuláš</t>
  </si>
  <si>
    <t>VÝSLEDKY  XXIX. ROČNÍKU</t>
  </si>
  <si>
    <t>Oprchal Jan</t>
  </si>
  <si>
    <t>Lipová lázně</t>
  </si>
  <si>
    <t>Wall Jakub</t>
  </si>
  <si>
    <t>Zimolka Matěj</t>
  </si>
  <si>
    <t>Škrabánek Zdeněk</t>
  </si>
  <si>
    <t>Slavíková Dominika</t>
  </si>
  <si>
    <t>Šantrůčková Hana</t>
  </si>
  <si>
    <t>Zetochová Nikola</t>
  </si>
  <si>
    <t>Jarůšek David</t>
  </si>
  <si>
    <t>Šimek Bedřich</t>
  </si>
  <si>
    <t>Brych Lucas</t>
  </si>
  <si>
    <t>Dolejší Michal</t>
  </si>
  <si>
    <t>Kuchařová Nicol</t>
  </si>
  <si>
    <t>Hájková Alexandra</t>
  </si>
  <si>
    <t>Zimolková Natálie</t>
  </si>
  <si>
    <t>Koryčanová Karolína</t>
  </si>
  <si>
    <t>Vidnava</t>
  </si>
  <si>
    <t>Jakubčík Tomáš</t>
  </si>
  <si>
    <t>Burďák Dominik</t>
  </si>
  <si>
    <t>Bolfíková Terezie</t>
  </si>
  <si>
    <t>Kymadze Natálie</t>
  </si>
  <si>
    <t>Šebestová Emily</t>
  </si>
  <si>
    <t>Zdražilová Nina</t>
  </si>
  <si>
    <t>Škrabal Petr</t>
  </si>
  <si>
    <t>Bendik Alexandr</t>
  </si>
  <si>
    <t>Kofroň Antonín</t>
  </si>
  <si>
    <t>Krohmer Otto Hubert</t>
  </si>
  <si>
    <t>Miťko Samuel</t>
  </si>
  <si>
    <t>Šarman Patrik</t>
  </si>
  <si>
    <t>Kubánková Tereza</t>
  </si>
  <si>
    <t>Doleželová Tereza</t>
  </si>
  <si>
    <t>David František</t>
  </si>
  <si>
    <t>Nábřežní</t>
  </si>
  <si>
    <t>Mrkvica Jan</t>
  </si>
  <si>
    <t>Jeřábková Lucy</t>
  </si>
  <si>
    <t>Juřátková Eleni</t>
  </si>
  <si>
    <t>Plášková Viktorie</t>
  </si>
  <si>
    <t>Korityáková Izabela</t>
  </si>
  <si>
    <t>Hrabovská Natálie</t>
  </si>
  <si>
    <t>Vlachovský Jan</t>
  </si>
  <si>
    <t>Keltoš Jiří</t>
  </si>
  <si>
    <t>Mrkvica Václav</t>
  </si>
  <si>
    <t>Sedláček Jakub</t>
  </si>
  <si>
    <t>Kupka Mikuláš</t>
  </si>
  <si>
    <t>Poskerová Nela</t>
  </si>
  <si>
    <t>Sekaninová Viktorie</t>
  </si>
  <si>
    <t>Grosičová Tereza</t>
  </si>
  <si>
    <t>Koudelková Nika</t>
  </si>
  <si>
    <t>Šejda Anna</t>
  </si>
  <si>
    <t>Weiss Lukáš</t>
  </si>
  <si>
    <t>Petřkovský Matěj</t>
  </si>
  <si>
    <t>Krytinář Lukáš</t>
  </si>
  <si>
    <t>Tiburáková Františka</t>
  </si>
  <si>
    <t>Mikulovice</t>
  </si>
  <si>
    <t>Maňurová Karolína</t>
  </si>
  <si>
    <t>Procházka Erik</t>
  </si>
  <si>
    <t>Mrlina Martin</t>
  </si>
  <si>
    <t>Lukašák Ondřej</t>
  </si>
  <si>
    <t>Wozniak Viktor</t>
  </si>
  <si>
    <t>Březík Matěj</t>
  </si>
  <si>
    <t>Šantrůček Václav</t>
  </si>
  <si>
    <t>Papadopulos Čeněk</t>
  </si>
  <si>
    <t>Zlaté Hory</t>
  </si>
  <si>
    <t>Mocka Petr</t>
  </si>
  <si>
    <t>Jeřábek Miroslav</t>
  </si>
  <si>
    <t>Zourek Vojtěch</t>
  </si>
  <si>
    <t>Vojčáková Anastázie</t>
  </si>
  <si>
    <t>Nevosadová Barbora</t>
  </si>
  <si>
    <t>Hlavatý Marek</t>
  </si>
  <si>
    <t>Papadopulos Antonis</t>
  </si>
  <si>
    <t>Páleník Jan</t>
  </si>
  <si>
    <t>Denha Maxim</t>
  </si>
  <si>
    <t>Hošek Tomáš</t>
  </si>
  <si>
    <t>Dis.</t>
  </si>
  <si>
    <t>Doupovcová Marie</t>
  </si>
  <si>
    <t>Bergerová Veronika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</si>
  <si>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</si>
  <si>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</si>
  <si>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</si>
  <si>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</si>
  <si>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</si>
  <si>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</si>
  <si>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</si>
  <si>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</si>
  <si>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</si>
  <si>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</si>
  <si>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</si>
  <si>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</si>
  <si>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</si>
  <si>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</si>
  <si>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</si>
  <si>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</si>
  <si>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</si>
  <si>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</si>
  <si>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Juráš Marek</t>
  </si>
  <si>
    <t>20.</t>
  </si>
  <si>
    <t>21.</t>
  </si>
  <si>
    <t>22.</t>
  </si>
  <si>
    <t>23.</t>
  </si>
  <si>
    <t>24.</t>
  </si>
  <si>
    <t>14 b.</t>
  </si>
  <si>
    <t>ZŠ Nábřežní Jeseník</t>
  </si>
  <si>
    <t>ZŠ Lipová lázně</t>
  </si>
  <si>
    <t>5 b.</t>
  </si>
  <si>
    <t xml:space="preserve">3. </t>
  </si>
  <si>
    <t>ZŠ Supíkovice</t>
  </si>
  <si>
    <t>ZŠ Zlaté Hory</t>
  </si>
  <si>
    <t>0 b.</t>
  </si>
  <si>
    <t>ZŠ Vidnava</t>
  </si>
  <si>
    <t>ZŠ Mikulovice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</si>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</sst>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 CE"/>
      <charset val="238"/>
    </font>
    <font>
      <sz val="9"/>
      <name val="Times New Roman CE"/>
      <family val="1"/>
      <charset val="238"/>
    </font>
    <font>
      <b/>
      <sz val="9"/>
      <name val="Times New Roman CE"/>
      <charset val="238"/>
    </font>
    <font>
      <sz val="10"/>
      <name val="Times New Roman CE"/>
      <family val="1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9"/>
      <name val="Times New Roman CE"/>
      <family val="1"/>
      <charset val="238"/>
    </font>
    <font>
      <sz val="12"/>
      <name val="Times New Roman"/>
      <family val="1"/>
      <charset val="238"/>
    </font>
    <font>
      <sz val="26"/>
      <name val="Tiffany Lt AT"/>
    </font>
    <font>
      <sz val="26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Continuous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0" fontId="1" fillId="0" borderId="0" xfId="0" applyFont="1" applyFill="1" applyBorder="1"/>
    <xf numFmtId="0" fontId="3" fillId="0" borderId="0" xfId="0" applyFont="1"/>
    <xf numFmtId="0" fontId="6" fillId="0" borderId="16" xfId="0" applyFont="1" applyBorder="1" applyAlignment="1">
      <alignment horizontal="center"/>
    </xf>
    <xf numFmtId="0" fontId="6" fillId="0" borderId="17" xfId="0" applyFont="1" applyBorder="1"/>
    <xf numFmtId="0" fontId="6" fillId="0" borderId="18" xfId="0" applyFont="1" applyBorder="1"/>
    <xf numFmtId="0" fontId="6" fillId="0" borderId="3" xfId="0" applyFont="1" applyBorder="1" applyAlignment="1">
      <alignment horizontal="centerContinuous"/>
    </xf>
    <xf numFmtId="0" fontId="6" fillId="0" borderId="19" xfId="0" applyFont="1" applyBorder="1" applyAlignment="1">
      <alignment horizontal="center"/>
    </xf>
    <xf numFmtId="0" fontId="6" fillId="0" borderId="16" xfId="0" applyFont="1" applyBorder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7" fillId="0" borderId="0" xfId="0" applyFont="1"/>
    <xf numFmtId="0" fontId="7" fillId="0" borderId="0" xfId="0" applyFont="1" applyAlignment="1">
      <alignment horizontal="justify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3" xfId="0" applyFont="1" applyBorder="1"/>
    <xf numFmtId="21" fontId="12" fillId="0" borderId="3" xfId="0" applyNumberFormat="1" applyFont="1" applyBorder="1" applyAlignment="1">
      <alignment horizontal="center"/>
    </xf>
    <xf numFmtId="21" fontId="12" fillId="0" borderId="11" xfId="0" applyNumberFormat="1" applyFont="1" applyBorder="1" applyAlignment="1">
      <alignment horizontal="center"/>
    </xf>
    <xf numFmtId="0" fontId="12" fillId="0" borderId="12" xfId="0" applyFont="1" applyBorder="1"/>
    <xf numFmtId="21" fontId="12" fillId="0" borderId="12" xfId="0" applyNumberFormat="1" applyFont="1" applyBorder="1" applyAlignment="1">
      <alignment horizontal="center"/>
    </xf>
    <xf numFmtId="21" fontId="12" fillId="0" borderId="19" xfId="0" applyNumberFormat="1" applyFont="1" applyBorder="1" applyAlignment="1">
      <alignment horizontal="center"/>
    </xf>
    <xf numFmtId="0" fontId="12" fillId="0" borderId="3" xfId="0" applyFont="1" applyFill="1" applyBorder="1"/>
    <xf numFmtId="0" fontId="12" fillId="0" borderId="20" xfId="0" applyFont="1" applyBorder="1"/>
    <xf numFmtId="21" fontId="12" fillId="0" borderId="20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3" xfId="0" applyFont="1" applyBorder="1"/>
    <xf numFmtId="21" fontId="12" fillId="0" borderId="13" xfId="0" applyNumberFormat="1" applyFont="1" applyBorder="1" applyAlignment="1">
      <alignment horizontal="center"/>
    </xf>
    <xf numFmtId="21" fontId="12" fillId="0" borderId="14" xfId="0" applyNumberFormat="1" applyFont="1" applyBorder="1" applyAlignment="1">
      <alignment horizontal="center"/>
    </xf>
    <xf numFmtId="0" fontId="12" fillId="0" borderId="8" xfId="0" applyFont="1" applyBorder="1"/>
    <xf numFmtId="21" fontId="12" fillId="0" borderId="8" xfId="0" applyNumberFormat="1" applyFont="1" applyBorder="1"/>
    <xf numFmtId="21" fontId="12" fillId="0" borderId="9" xfId="0" applyNumberFormat="1" applyFont="1" applyBorder="1" applyAlignment="1">
      <alignment horizontal="center"/>
    </xf>
    <xf numFmtId="21" fontId="12" fillId="0" borderId="3" xfId="0" applyNumberFormat="1" applyFont="1" applyBorder="1"/>
    <xf numFmtId="21" fontId="12" fillId="0" borderId="12" xfId="0" applyNumberFormat="1" applyFont="1" applyBorder="1"/>
    <xf numFmtId="21" fontId="12" fillId="0" borderId="13" xfId="0" applyNumberFormat="1" applyFont="1" applyBorder="1"/>
    <xf numFmtId="0" fontId="12" fillId="0" borderId="27" xfId="0" applyFont="1" applyBorder="1" applyAlignment="1">
      <alignment horizontal="center"/>
    </xf>
    <xf numFmtId="0" fontId="12" fillId="0" borderId="20" xfId="0" applyFont="1" applyFill="1" applyBorder="1"/>
    <xf numFmtId="21" fontId="12" fillId="0" borderId="20" xfId="0" applyNumberFormat="1" applyFont="1" applyBorder="1"/>
    <xf numFmtId="0" fontId="12" fillId="0" borderId="8" xfId="0" applyFont="1" applyFill="1" applyBorder="1"/>
    <xf numFmtId="0" fontId="12" fillId="0" borderId="12" xfId="0" applyFont="1" applyFill="1" applyBorder="1"/>
    <xf numFmtId="0" fontId="12" fillId="0" borderId="10" xfId="0" applyNumberFormat="1" applyFont="1" applyBorder="1" applyAlignment="1">
      <alignment horizontal="center"/>
    </xf>
    <xf numFmtId="0" fontId="12" fillId="0" borderId="15" xfId="0" applyNumberFormat="1" applyFont="1" applyBorder="1" applyAlignment="1">
      <alignment horizontal="center"/>
    </xf>
    <xf numFmtId="20" fontId="12" fillId="0" borderId="10" xfId="0" applyNumberFormat="1" applyFont="1" applyBorder="1" applyAlignment="1">
      <alignment horizontal="center"/>
    </xf>
    <xf numFmtId="0" fontId="12" fillId="0" borderId="13" xfId="0" applyFont="1" applyFill="1" applyBorder="1"/>
    <xf numFmtId="0" fontId="7" fillId="0" borderId="0" xfId="0" applyFont="1" applyAlignment="1">
      <alignment horizontal="center"/>
    </xf>
    <xf numFmtId="20" fontId="12" fillId="0" borderId="27" xfId="0" applyNumberFormat="1" applyFont="1" applyBorder="1" applyAlignment="1">
      <alignment horizontal="center"/>
    </xf>
    <xf numFmtId="20" fontId="12" fillId="0" borderId="15" xfId="0" applyNumberFormat="1" applyFont="1" applyBorder="1" applyAlignment="1">
      <alignment horizontal="center"/>
    </xf>
    <xf numFmtId="0" fontId="12" fillId="0" borderId="27" xfId="0" applyNumberFormat="1" applyFont="1" applyBorder="1" applyAlignment="1">
      <alignment horizontal="center"/>
    </xf>
    <xf numFmtId="21" fontId="12" fillId="0" borderId="28" xfId="0" applyNumberFormat="1" applyFont="1" applyBorder="1" applyAlignment="1">
      <alignment horizontal="center"/>
    </xf>
    <xf numFmtId="20" fontId="12" fillId="0" borderId="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594360</xdr:colOff>
      <xdr:row>2</xdr:row>
      <xdr:rowOff>99060</xdr:rowOff>
    </xdr:from>
    <xdr:to>
      <xdr:col>1</xdr:col>
      <xdr:colOff>1030605</xdr:colOff>
      <xdr:row>7</xdr:row>
      <xdr:rowOff>9525</xdr:rowOff>
    </xdr:to>
    <xdr:pic>
      <xdr:nvPicPr>
        <xdr:cNvPr id="3" name="Obrázek 2" descr="LOGO - menší"/>
        <xdr:cNvPicPr/>
      </xdr:nvPicPr>
      <xdr:blipFill>
        <a:blip xmlns:r="http://schemas.openxmlformats.org/officeDocument/2006/relationships" r:embed="rId1" cstate="print">
          <a:lum contrast="6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434340"/>
          <a:ext cx="1045845" cy="992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5"/>
  <sheetViews>
    <sheetView tabSelected="1" topLeftCell="A3" workbookViewId="0">
      <selection activeCell="J7" sqref="J7"/>
    </sheetView>
  </sheetViews>
  <sheetFormatPr defaultRowHeight="13.2"/>
  <cols>
    <col min="2" max="2" width="24" customWidth="1"/>
  </cols>
  <sheetData>
    <row r="5" spans="2:8" ht="32.4">
      <c r="D5" s="19"/>
      <c r="F5" s="19" t="s">
        <v>16</v>
      </c>
    </row>
    <row r="15" spans="2:8" ht="32.4">
      <c r="B15" s="62" t="s">
        <v>28</v>
      </c>
      <c r="C15" s="62"/>
      <c r="D15" s="62"/>
      <c r="E15" s="62"/>
      <c r="F15" s="62"/>
      <c r="G15" s="62"/>
      <c r="H15" s="62"/>
    </row>
    <row r="16" spans="2:8" ht="32.4">
      <c r="B16" s="62" t="s">
        <v>17</v>
      </c>
      <c r="C16" s="62"/>
      <c r="D16" s="62"/>
      <c r="E16" s="62"/>
      <c r="F16" s="62"/>
      <c r="G16" s="62"/>
      <c r="H16" s="62"/>
    </row>
    <row r="22" spans="1:4" ht="15.6">
      <c r="B22" s="20" t="s">
        <v>18</v>
      </c>
    </row>
    <row r="23" spans="1:4" ht="15.6">
      <c r="B23" s="20"/>
    </row>
    <row r="24" spans="1:4" ht="18" customHeight="1">
      <c r="A24" s="56" t="s">
        <v>105</v>
      </c>
      <c r="B24" s="22" t="s">
        <v>130</v>
      </c>
      <c r="C24" s="21" t="s">
        <v>129</v>
      </c>
    </row>
    <row r="25" spans="1:4" ht="15.6">
      <c r="A25" s="56" t="s">
        <v>106</v>
      </c>
      <c r="B25" s="22" t="s">
        <v>131</v>
      </c>
      <c r="C25" s="21" t="s">
        <v>132</v>
      </c>
      <c r="D25" s="22"/>
    </row>
    <row r="26" spans="1:4" ht="15.6">
      <c r="A26" s="56" t="s">
        <v>133</v>
      </c>
      <c r="B26" s="22" t="s">
        <v>134</v>
      </c>
      <c r="C26" s="22" t="s">
        <v>132</v>
      </c>
      <c r="D26" s="21"/>
    </row>
    <row r="27" spans="1:4" ht="15.6">
      <c r="A27" s="56" t="s">
        <v>108</v>
      </c>
      <c r="B27" s="22" t="s">
        <v>135</v>
      </c>
      <c r="C27" s="22" t="s">
        <v>136</v>
      </c>
      <c r="D27" s="21"/>
    </row>
    <row r="28" spans="1:4" ht="15.6">
      <c r="A28" s="56" t="s">
        <v>109</v>
      </c>
      <c r="B28" s="22" t="s">
        <v>137</v>
      </c>
      <c r="C28" s="21" t="s">
        <v>136</v>
      </c>
      <c r="D28" s="22"/>
    </row>
    <row r="29" spans="1:4" ht="15.6">
      <c r="A29" s="56" t="s">
        <v>110</v>
      </c>
      <c r="B29" s="22" t="s">
        <v>138</v>
      </c>
      <c r="C29" s="22" t="s">
        <v>136</v>
      </c>
      <c r="D29" s="21"/>
    </row>
    <row r="30" spans="1:4" ht="15.6">
      <c r="A30" s="56"/>
      <c r="B30" s="22"/>
      <c r="C30" s="22"/>
      <c r="D30" s="21"/>
    </row>
    <row r="31" spans="1:4" ht="15.6">
      <c r="A31" s="56"/>
      <c r="B31" s="22"/>
      <c r="C31" s="22"/>
    </row>
    <row r="32" spans="1:4" ht="15.6">
      <c r="A32" s="56"/>
      <c r="B32" s="22"/>
      <c r="C32" s="22"/>
    </row>
    <row r="33" spans="1:3" ht="15.6">
      <c r="A33" s="56"/>
      <c r="B33" s="22"/>
      <c r="C33" s="22"/>
    </row>
    <row r="34" spans="1:3" ht="15.6">
      <c r="A34" s="56"/>
    </row>
    <row r="35" spans="1:3" ht="15.6">
      <c r="A35" s="56"/>
    </row>
  </sheetData>
  <mergeCells count="2">
    <mergeCell ref="B15:H15"/>
    <mergeCell ref="B16:H1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140" zoomScaleNormal="140" workbookViewId="0">
      <selection activeCell="C13" sqref="C13"/>
    </sheetView>
  </sheetViews>
  <sheetFormatPr defaultColWidth="9.109375" defaultRowHeight="12"/>
  <cols>
    <col min="1" max="1" width="6" style="3" customWidth="1"/>
    <col min="2" max="2" width="15.88671875" style="1" customWidth="1"/>
    <col min="3" max="3" width="10" style="1" customWidth="1"/>
    <col min="4" max="4" width="8" style="1" customWidth="1"/>
    <col min="5" max="5" width="8.109375" style="1" customWidth="1"/>
    <col min="6" max="6" width="8.33203125" style="1" customWidth="1"/>
    <col min="7" max="7" width="8.5546875" style="1" customWidth="1"/>
    <col min="8" max="9" width="8" style="1" customWidth="1"/>
    <col min="10" max="10" width="10.88671875" style="3" customWidth="1"/>
    <col min="11" max="16384" width="9.109375" style="1"/>
  </cols>
  <sheetData>
    <row r="1" spans="1:10" ht="24" customHeight="1" thickTop="1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5"/>
    </row>
    <row r="2" spans="1:10">
      <c r="A2" s="5"/>
      <c r="B2" s="2"/>
      <c r="C2" s="2"/>
      <c r="D2" s="66" t="s">
        <v>1</v>
      </c>
      <c r="E2" s="67"/>
      <c r="F2" s="67"/>
      <c r="G2" s="68"/>
      <c r="H2" s="66" t="s">
        <v>2</v>
      </c>
      <c r="I2" s="68"/>
      <c r="J2" s="4"/>
    </row>
    <row r="3" spans="1:10" s="3" customFormat="1" ht="12.6" thickBot="1">
      <c r="A3" s="23" t="s">
        <v>3</v>
      </c>
      <c r="B3" s="24" t="s">
        <v>4</v>
      </c>
      <c r="C3" s="25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6" t="s">
        <v>12</v>
      </c>
    </row>
    <row r="4" spans="1:10">
      <c r="A4" s="52" t="s">
        <v>105</v>
      </c>
      <c r="B4" s="28" t="s">
        <v>62</v>
      </c>
      <c r="C4" s="41" t="s">
        <v>61</v>
      </c>
      <c r="D4" s="29">
        <v>2.9166666666666664E-2</v>
      </c>
      <c r="E4" s="29">
        <v>3.9155092592592596E-2</v>
      </c>
      <c r="F4" s="29">
        <v>4.0509259259259258E-4</v>
      </c>
      <c r="G4" s="29">
        <f t="shared" ref="G4:G22" si="0">E4-D4-F4</f>
        <v>9.5833333333333395E-3</v>
      </c>
      <c r="H4" s="29">
        <v>0</v>
      </c>
      <c r="I4" s="29">
        <v>0</v>
      </c>
      <c r="J4" s="30">
        <f t="shared" ref="J4:J22" si="1">G4+H4+I4</f>
        <v>9.5833333333333395E-3</v>
      </c>
    </row>
    <row r="5" spans="1:10">
      <c r="A5" s="52" t="s">
        <v>106</v>
      </c>
      <c r="B5" s="28" t="s">
        <v>29</v>
      </c>
      <c r="C5" s="28" t="s">
        <v>30</v>
      </c>
      <c r="D5" s="29">
        <v>8.3333333333333332E-3</v>
      </c>
      <c r="E5" s="29">
        <v>2.011574074074074E-2</v>
      </c>
      <c r="F5" s="29">
        <v>9.6064814814814808E-4</v>
      </c>
      <c r="G5" s="29">
        <f t="shared" si="0"/>
        <v>1.0821759259259258E-2</v>
      </c>
      <c r="H5" s="29">
        <v>0</v>
      </c>
      <c r="I5" s="29">
        <v>0</v>
      </c>
      <c r="J5" s="30">
        <f t="shared" si="1"/>
        <v>1.0821759259259258E-2</v>
      </c>
    </row>
    <row r="6" spans="1:10">
      <c r="A6" s="52" t="s">
        <v>107</v>
      </c>
      <c r="B6" s="31" t="s">
        <v>60</v>
      </c>
      <c r="C6" s="28" t="s">
        <v>61</v>
      </c>
      <c r="D6" s="32">
        <v>3.1944444444444449E-2</v>
      </c>
      <c r="E6" s="32">
        <v>4.1828703703703701E-2</v>
      </c>
      <c r="F6" s="32">
        <v>3.4722222222222224E-4</v>
      </c>
      <c r="G6" s="32">
        <f t="shared" si="0"/>
        <v>9.5370370370370296E-3</v>
      </c>
      <c r="H6" s="32">
        <v>1.3888888888888889E-3</v>
      </c>
      <c r="I6" s="32">
        <v>0</v>
      </c>
      <c r="J6" s="30">
        <f t="shared" si="1"/>
        <v>1.0925925925925919E-2</v>
      </c>
    </row>
    <row r="7" spans="1:10">
      <c r="A7" s="52" t="s">
        <v>108</v>
      </c>
      <c r="B7" s="34" t="s">
        <v>23</v>
      </c>
      <c r="C7" s="28" t="s">
        <v>20</v>
      </c>
      <c r="D7" s="29">
        <v>9.7222222222222224E-3</v>
      </c>
      <c r="E7" s="29">
        <v>2.1122685185185185E-2</v>
      </c>
      <c r="F7" s="29">
        <v>1.1574074074074073E-3</v>
      </c>
      <c r="G7" s="29">
        <f t="shared" si="0"/>
        <v>1.0243055555555556E-2</v>
      </c>
      <c r="H7" s="29">
        <v>6.9444444444444447E-4</v>
      </c>
      <c r="I7" s="29">
        <v>0</v>
      </c>
      <c r="J7" s="30">
        <f t="shared" si="1"/>
        <v>1.0937499999999999E-2</v>
      </c>
    </row>
    <row r="8" spans="1:10">
      <c r="A8" s="52" t="s">
        <v>109</v>
      </c>
      <c r="B8" s="35" t="s">
        <v>79</v>
      </c>
      <c r="C8" s="28" t="s">
        <v>61</v>
      </c>
      <c r="D8" s="36">
        <v>4.4444444444444446E-2</v>
      </c>
      <c r="E8" s="36">
        <v>5.679398148148148E-2</v>
      </c>
      <c r="F8" s="36">
        <v>5.7870370370370378E-4</v>
      </c>
      <c r="G8" s="29">
        <f t="shared" si="0"/>
        <v>1.1770833333333329E-2</v>
      </c>
      <c r="H8" s="36">
        <v>0</v>
      </c>
      <c r="I8" s="36">
        <v>0</v>
      </c>
      <c r="J8" s="30">
        <f t="shared" si="1"/>
        <v>1.1770833333333329E-2</v>
      </c>
    </row>
    <row r="9" spans="1:10">
      <c r="A9" s="52" t="s">
        <v>110</v>
      </c>
      <c r="B9" s="35" t="s">
        <v>32</v>
      </c>
      <c r="C9" s="28" t="s">
        <v>30</v>
      </c>
      <c r="D9" s="36">
        <v>4.8611111111111112E-3</v>
      </c>
      <c r="E9" s="36">
        <v>1.6342592592592593E-2</v>
      </c>
      <c r="F9" s="36">
        <v>6.5972222222222213E-4</v>
      </c>
      <c r="G9" s="36">
        <f t="shared" si="0"/>
        <v>1.082175925925926E-2</v>
      </c>
      <c r="H9" s="36">
        <v>1.3888888888888889E-3</v>
      </c>
      <c r="I9" s="36">
        <v>0</v>
      </c>
      <c r="J9" s="30">
        <f t="shared" si="1"/>
        <v>1.2210648148148149E-2</v>
      </c>
    </row>
    <row r="10" spans="1:10">
      <c r="A10" s="52" t="s">
        <v>111</v>
      </c>
      <c r="B10" s="35" t="s">
        <v>57</v>
      </c>
      <c r="C10" s="28" t="s">
        <v>20</v>
      </c>
      <c r="D10" s="36">
        <v>6.9444444444444447E-4</v>
      </c>
      <c r="E10" s="36">
        <v>1.1805555555555555E-2</v>
      </c>
      <c r="F10" s="36">
        <v>5.7870370370370378E-4</v>
      </c>
      <c r="G10" s="36">
        <f t="shared" si="0"/>
        <v>1.0532407407407407E-2</v>
      </c>
      <c r="H10" s="36">
        <v>2.0833333333333333E-3</v>
      </c>
      <c r="I10" s="36">
        <v>0</v>
      </c>
      <c r="J10" s="30">
        <f t="shared" si="1"/>
        <v>1.261574074074074E-2</v>
      </c>
    </row>
    <row r="11" spans="1:10">
      <c r="A11" s="52" t="s">
        <v>112</v>
      </c>
      <c r="B11" s="35" t="s">
        <v>33</v>
      </c>
      <c r="C11" s="28" t="s">
        <v>30</v>
      </c>
      <c r="D11" s="36">
        <v>3.3333333333333333E-2</v>
      </c>
      <c r="E11" s="36">
        <v>4.6631944444444441E-2</v>
      </c>
      <c r="F11" s="36">
        <v>5.6712962962962956E-4</v>
      </c>
      <c r="G11" s="36">
        <f t="shared" si="0"/>
        <v>1.2731481481481479E-2</v>
      </c>
      <c r="H11" s="36">
        <v>0</v>
      </c>
      <c r="I11" s="36">
        <v>0</v>
      </c>
      <c r="J11" s="30">
        <f t="shared" si="1"/>
        <v>1.2731481481481479E-2</v>
      </c>
    </row>
    <row r="12" spans="1:10">
      <c r="A12" s="52" t="s">
        <v>113</v>
      </c>
      <c r="B12" s="35" t="s">
        <v>31</v>
      </c>
      <c r="C12" s="35" t="s">
        <v>30</v>
      </c>
      <c r="D12" s="36">
        <v>1.8055555555555557E-2</v>
      </c>
      <c r="E12" s="36">
        <v>3.0775462962962966E-2</v>
      </c>
      <c r="F12" s="36">
        <v>6.5972222222222213E-4</v>
      </c>
      <c r="G12" s="36">
        <f t="shared" si="0"/>
        <v>1.2060185185185188E-2</v>
      </c>
      <c r="H12" s="36">
        <v>6.9444444444444447E-4</v>
      </c>
      <c r="I12" s="36">
        <v>0</v>
      </c>
      <c r="J12" s="30">
        <f t="shared" si="1"/>
        <v>1.2754629629629631E-2</v>
      </c>
    </row>
    <row r="13" spans="1:10">
      <c r="A13" s="52" t="s">
        <v>114</v>
      </c>
      <c r="B13" s="35" t="s">
        <v>97</v>
      </c>
      <c r="C13" s="35" t="s">
        <v>91</v>
      </c>
      <c r="D13" s="36">
        <v>4.7222222222222221E-2</v>
      </c>
      <c r="E13" s="36">
        <v>5.9212962962962967E-2</v>
      </c>
      <c r="F13" s="36">
        <v>3.4722222222222224E-4</v>
      </c>
      <c r="G13" s="36">
        <f t="shared" si="0"/>
        <v>1.1643518518518524E-2</v>
      </c>
      <c r="H13" s="36">
        <v>2.0833333333333333E-3</v>
      </c>
      <c r="I13" s="36">
        <v>0</v>
      </c>
      <c r="J13" s="30">
        <f t="shared" si="1"/>
        <v>1.3726851851851856E-2</v>
      </c>
    </row>
    <row r="14" spans="1:10">
      <c r="A14" s="52" t="s">
        <v>115</v>
      </c>
      <c r="B14" s="35" t="s">
        <v>78</v>
      </c>
      <c r="C14" s="35" t="s">
        <v>61</v>
      </c>
      <c r="D14" s="36">
        <v>2.6388888888888889E-2</v>
      </c>
      <c r="E14" s="36">
        <v>4.0729166666666664E-2</v>
      </c>
      <c r="F14" s="36">
        <v>5.4398148148148144E-4</v>
      </c>
      <c r="G14" s="36">
        <f t="shared" si="0"/>
        <v>1.3796296296296293E-2</v>
      </c>
      <c r="H14" s="36">
        <v>0</v>
      </c>
      <c r="I14" s="36">
        <v>0</v>
      </c>
      <c r="J14" s="30">
        <f t="shared" si="1"/>
        <v>1.3796296296296293E-2</v>
      </c>
    </row>
    <row r="15" spans="1:10">
      <c r="A15" s="52" t="s">
        <v>116</v>
      </c>
      <c r="B15" s="35" t="s">
        <v>98</v>
      </c>
      <c r="C15" s="35" t="s">
        <v>91</v>
      </c>
      <c r="D15" s="36">
        <v>5.1388888888888894E-2</v>
      </c>
      <c r="E15" s="36">
        <v>6.4837962962962958E-2</v>
      </c>
      <c r="F15" s="36">
        <v>6.4814814814814813E-4</v>
      </c>
      <c r="G15" s="36">
        <f t="shared" si="0"/>
        <v>1.2800925925925917E-2</v>
      </c>
      <c r="H15" s="36">
        <v>1.3888888888888889E-3</v>
      </c>
      <c r="I15" s="36">
        <v>0</v>
      </c>
      <c r="J15" s="30">
        <f t="shared" si="1"/>
        <v>1.4189814814814806E-2</v>
      </c>
    </row>
    <row r="16" spans="1:10">
      <c r="A16" s="52" t="s">
        <v>117</v>
      </c>
      <c r="B16" s="35" t="s">
        <v>46</v>
      </c>
      <c r="C16" s="35" t="s">
        <v>45</v>
      </c>
      <c r="D16" s="36">
        <v>5.2777777777777778E-2</v>
      </c>
      <c r="E16" s="36">
        <v>6.7361111111111108E-2</v>
      </c>
      <c r="F16" s="36">
        <v>6.9444444444444447E-4</v>
      </c>
      <c r="G16" s="36">
        <f t="shared" si="0"/>
        <v>1.3888888888888886E-2</v>
      </c>
      <c r="H16" s="36">
        <v>6.9444444444444447E-4</v>
      </c>
      <c r="I16" s="36">
        <v>0</v>
      </c>
      <c r="J16" s="30">
        <f t="shared" si="1"/>
        <v>1.458333333333333E-2</v>
      </c>
    </row>
    <row r="17" spans="1:10">
      <c r="A17" s="52" t="s">
        <v>118</v>
      </c>
      <c r="B17" s="35" t="s">
        <v>88</v>
      </c>
      <c r="C17" s="35" t="s">
        <v>20</v>
      </c>
      <c r="D17" s="36">
        <v>3.7499999999999999E-2</v>
      </c>
      <c r="E17" s="36">
        <v>5.2025462962962961E-2</v>
      </c>
      <c r="F17" s="36">
        <v>6.134259259259259E-4</v>
      </c>
      <c r="G17" s="36">
        <f t="shared" si="0"/>
        <v>1.3912037037037037E-2</v>
      </c>
      <c r="H17" s="36">
        <v>6.9444444444444447E-4</v>
      </c>
      <c r="I17" s="36">
        <v>0</v>
      </c>
      <c r="J17" s="30">
        <f t="shared" si="1"/>
        <v>1.4606481481481481E-2</v>
      </c>
    </row>
    <row r="18" spans="1:10">
      <c r="A18" s="52" t="s">
        <v>119</v>
      </c>
      <c r="B18" s="35" t="s">
        <v>101</v>
      </c>
      <c r="C18" s="35" t="s">
        <v>91</v>
      </c>
      <c r="D18" s="36">
        <v>4.3055555555555562E-2</v>
      </c>
      <c r="E18" s="36">
        <v>5.7812499999999996E-2</v>
      </c>
      <c r="F18" s="36">
        <v>1.3657407407407409E-3</v>
      </c>
      <c r="G18" s="36">
        <f t="shared" si="0"/>
        <v>1.3391203703703693E-2</v>
      </c>
      <c r="H18" s="36">
        <v>1.3888888888888889E-3</v>
      </c>
      <c r="I18" s="36">
        <v>0</v>
      </c>
      <c r="J18" s="30">
        <f t="shared" si="1"/>
        <v>1.4780092592592583E-2</v>
      </c>
    </row>
    <row r="19" spans="1:10">
      <c r="A19" s="52" t="s">
        <v>120</v>
      </c>
      <c r="B19" s="35" t="s">
        <v>100</v>
      </c>
      <c r="C19" s="35" t="s">
        <v>91</v>
      </c>
      <c r="D19" s="36">
        <v>1.9444444444444445E-2</v>
      </c>
      <c r="E19" s="36">
        <v>3.4247685185185187E-2</v>
      </c>
      <c r="F19" s="36">
        <v>3.4722222222222224E-4</v>
      </c>
      <c r="G19" s="36">
        <f t="shared" si="0"/>
        <v>1.4456018518518519E-2</v>
      </c>
      <c r="H19" s="36">
        <v>6.9444444444444447E-4</v>
      </c>
      <c r="I19" s="36">
        <v>0</v>
      </c>
      <c r="J19" s="30">
        <f t="shared" si="1"/>
        <v>1.5150462962962963E-2</v>
      </c>
    </row>
    <row r="20" spans="1:10">
      <c r="A20" s="52" t="s">
        <v>121</v>
      </c>
      <c r="B20" s="35" t="s">
        <v>99</v>
      </c>
      <c r="C20" s="35" t="s">
        <v>91</v>
      </c>
      <c r="D20" s="36">
        <v>1.3888888888888888E-2</v>
      </c>
      <c r="E20" s="36">
        <v>3.0081018518518521E-2</v>
      </c>
      <c r="F20" s="36">
        <v>4.6296296296296293E-4</v>
      </c>
      <c r="G20" s="36">
        <f t="shared" si="0"/>
        <v>1.5729166666666669E-2</v>
      </c>
      <c r="H20" s="36">
        <v>6.9444444444444447E-4</v>
      </c>
      <c r="I20" s="36">
        <v>0</v>
      </c>
      <c r="J20" s="30">
        <f t="shared" si="1"/>
        <v>1.6423611111111115E-2</v>
      </c>
    </row>
    <row r="21" spans="1:10">
      <c r="A21" s="59" t="s">
        <v>122</v>
      </c>
      <c r="B21" s="28" t="s">
        <v>80</v>
      </c>
      <c r="C21" s="28" t="s">
        <v>61</v>
      </c>
      <c r="D21" s="36">
        <v>3.888888888888889E-2</v>
      </c>
      <c r="E21" s="36">
        <v>5.2245370370370366E-2</v>
      </c>
      <c r="F21" s="36">
        <v>2.8935185185185189E-4</v>
      </c>
      <c r="G21" s="36">
        <f t="shared" si="0"/>
        <v>1.3067129629629625E-2</v>
      </c>
      <c r="H21" s="36">
        <v>0</v>
      </c>
      <c r="I21" s="36">
        <v>3.472222222222222E-3</v>
      </c>
      <c r="J21" s="30">
        <f t="shared" si="1"/>
        <v>1.6539351851851847E-2</v>
      </c>
    </row>
    <row r="22" spans="1:10">
      <c r="A22" s="59" t="s">
        <v>102</v>
      </c>
      <c r="B22" s="35" t="s">
        <v>47</v>
      </c>
      <c r="C22" s="28" t="s">
        <v>45</v>
      </c>
      <c r="D22" s="36"/>
      <c r="E22" s="36"/>
      <c r="F22" s="36"/>
      <c r="G22" s="36">
        <f t="shared" si="0"/>
        <v>0</v>
      </c>
      <c r="H22" s="36"/>
      <c r="I22" s="36"/>
      <c r="J22" s="30">
        <f t="shared" si="1"/>
        <v>0</v>
      </c>
    </row>
    <row r="23" spans="1:10" ht="12.6" thickBot="1">
      <c r="A23" s="53" t="s">
        <v>102</v>
      </c>
      <c r="B23" s="38" t="s">
        <v>25</v>
      </c>
      <c r="C23" s="38" t="s">
        <v>20</v>
      </c>
      <c r="D23" s="39"/>
      <c r="E23" s="39"/>
      <c r="F23" s="39"/>
      <c r="G23" s="39">
        <f t="shared" ref="G23" si="2">E23-D23-F23</f>
        <v>0</v>
      </c>
      <c r="H23" s="39"/>
      <c r="I23" s="39"/>
      <c r="J23" s="40">
        <f t="shared" ref="J23" si="3">G23+H23+I23</f>
        <v>0</v>
      </c>
    </row>
    <row r="24" spans="1:10" ht="12.6" thickTop="1"/>
  </sheetData>
  <sortState ref="A4:J21">
    <sortCondition ref="J4:J21"/>
    <sortCondition ref="H4:H21"/>
    <sortCondition ref="I4:I21"/>
    <sortCondition ref="G4:G21"/>
  </sortState>
  <mergeCells count="3">
    <mergeCell ref="A1:J1"/>
    <mergeCell ref="D2:G2"/>
    <mergeCell ref="H2:I2"/>
  </mergeCells>
  <phoneticPr fontId="0" type="noConversion"/>
  <printOptions gridLines="1"/>
  <pageMargins left="0.39370078740157483" right="0.39370078740157483" top="0.39370078740157483" bottom="0.39370078740157483" header="0.51181102362204722" footer="0.51181102362204722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40" zoomScaleNormal="140" workbookViewId="0">
      <selection activeCell="C17" sqref="C17"/>
    </sheetView>
  </sheetViews>
  <sheetFormatPr defaultRowHeight="13.2"/>
  <cols>
    <col min="1" max="1" width="6.109375" customWidth="1"/>
    <col min="2" max="2" width="18" customWidth="1"/>
    <col min="3" max="3" width="9.88671875" customWidth="1"/>
    <col min="4" max="5" width="7.33203125" customWidth="1"/>
    <col min="6" max="6" width="7" customWidth="1"/>
    <col min="7" max="7" width="6.6640625" customWidth="1"/>
    <col min="8" max="8" width="7.109375" customWidth="1"/>
    <col min="9" max="9" width="8.33203125" customWidth="1"/>
  </cols>
  <sheetData>
    <row r="1" spans="1:10" ht="21" thickTop="1">
      <c r="A1" s="63" t="s">
        <v>13</v>
      </c>
      <c r="B1" s="64"/>
      <c r="C1" s="64"/>
      <c r="D1" s="64"/>
      <c r="E1" s="64"/>
      <c r="F1" s="64"/>
      <c r="G1" s="64"/>
      <c r="H1" s="64"/>
      <c r="I1" s="64"/>
      <c r="J1" s="65"/>
    </row>
    <row r="2" spans="1:10">
      <c r="A2" s="7"/>
      <c r="B2" s="8"/>
      <c r="C2" s="9"/>
      <c r="D2" s="6" t="s">
        <v>1</v>
      </c>
      <c r="E2" s="6"/>
      <c r="F2" s="6"/>
      <c r="G2" s="6"/>
      <c r="H2" s="6" t="s">
        <v>2</v>
      </c>
      <c r="I2" s="6"/>
      <c r="J2" s="10"/>
    </row>
    <row r="3" spans="1:10" ht="13.8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6" t="s">
        <v>12</v>
      </c>
    </row>
    <row r="4" spans="1:10">
      <c r="A4" s="61" t="s">
        <v>105</v>
      </c>
      <c r="B4" s="50" t="s">
        <v>67</v>
      </c>
      <c r="C4" s="41" t="s">
        <v>61</v>
      </c>
      <c r="D4" s="42">
        <v>4.9999999999999996E-2</v>
      </c>
      <c r="E4" s="42">
        <v>6.2141203703703705E-2</v>
      </c>
      <c r="F4" s="42">
        <v>3.4722222222222224E-4</v>
      </c>
      <c r="G4" s="42">
        <f t="shared" ref="G4:G17" si="0">E4-D4-F4</f>
        <v>1.1793981481481487E-2</v>
      </c>
      <c r="H4" s="42">
        <v>0</v>
      </c>
      <c r="I4" s="42">
        <v>0</v>
      </c>
      <c r="J4" s="43">
        <f t="shared" ref="J4:J17" si="1">G4+H4+I4</f>
        <v>1.1793981481481487E-2</v>
      </c>
    </row>
    <row r="5" spans="1:10">
      <c r="A5" s="54" t="s">
        <v>106</v>
      </c>
      <c r="B5" s="34" t="s">
        <v>65</v>
      </c>
      <c r="C5" s="28" t="s">
        <v>61</v>
      </c>
      <c r="D5" s="44">
        <v>1.6666666666666666E-2</v>
      </c>
      <c r="E5" s="44">
        <v>2.854166666666667E-2</v>
      </c>
      <c r="F5" s="44">
        <v>6.9444444444444447E-4</v>
      </c>
      <c r="G5" s="44">
        <f t="shared" si="0"/>
        <v>1.118055555555556E-2</v>
      </c>
      <c r="H5" s="44">
        <v>6.9444444444444447E-4</v>
      </c>
      <c r="I5" s="44">
        <v>0</v>
      </c>
      <c r="J5" s="33">
        <f t="shared" si="1"/>
        <v>1.1875000000000004E-2</v>
      </c>
    </row>
    <row r="6" spans="1:10">
      <c r="A6" s="54" t="s">
        <v>107</v>
      </c>
      <c r="B6" s="34" t="s">
        <v>66</v>
      </c>
      <c r="C6" s="28" t="s">
        <v>61</v>
      </c>
      <c r="D6" s="44">
        <v>2.2222222222222223E-2</v>
      </c>
      <c r="E6" s="44">
        <v>3.3912037037037039E-2</v>
      </c>
      <c r="F6" s="44">
        <v>4.6296296296296293E-4</v>
      </c>
      <c r="G6" s="44">
        <f t="shared" si="0"/>
        <v>1.1226851851851852E-2</v>
      </c>
      <c r="H6" s="44">
        <v>1.3888888888888889E-3</v>
      </c>
      <c r="I6" s="44">
        <v>0</v>
      </c>
      <c r="J6" s="33">
        <f t="shared" si="1"/>
        <v>1.2615740740740742E-2</v>
      </c>
    </row>
    <row r="7" spans="1:10">
      <c r="A7" s="54" t="s">
        <v>108</v>
      </c>
      <c r="B7" s="34" t="s">
        <v>63</v>
      </c>
      <c r="C7" s="28" t="s">
        <v>61</v>
      </c>
      <c r="D7" s="44">
        <v>6.9444444444444441E-3</v>
      </c>
      <c r="E7" s="44">
        <v>2.0347222222222221E-2</v>
      </c>
      <c r="F7" s="44">
        <v>6.8287037037037025E-4</v>
      </c>
      <c r="G7" s="44">
        <f t="shared" si="0"/>
        <v>1.2719907407407407E-2</v>
      </c>
      <c r="H7" s="44">
        <v>6.9444444444444447E-4</v>
      </c>
      <c r="I7" s="44">
        <v>0</v>
      </c>
      <c r="J7" s="33">
        <f t="shared" si="1"/>
        <v>1.3414351851851851E-2</v>
      </c>
    </row>
    <row r="8" spans="1:10">
      <c r="A8" s="27" t="s">
        <v>109</v>
      </c>
      <c r="B8" s="51" t="s">
        <v>35</v>
      </c>
      <c r="C8" s="28" t="s">
        <v>30</v>
      </c>
      <c r="D8" s="45">
        <v>3.472222222222222E-3</v>
      </c>
      <c r="E8" s="45">
        <v>1.8194444444444444E-2</v>
      </c>
      <c r="F8" s="45">
        <v>2.3148148148148146E-4</v>
      </c>
      <c r="G8" s="45">
        <f t="shared" si="0"/>
        <v>1.449074074074074E-2</v>
      </c>
      <c r="H8" s="45">
        <v>6.9444444444444447E-4</v>
      </c>
      <c r="I8" s="45">
        <v>0</v>
      </c>
      <c r="J8" s="33">
        <f t="shared" si="1"/>
        <v>1.5185185185185184E-2</v>
      </c>
    </row>
    <row r="9" spans="1:10">
      <c r="A9" s="54" t="s">
        <v>110</v>
      </c>
      <c r="B9" s="34" t="s">
        <v>103</v>
      </c>
      <c r="C9" s="28" t="s">
        <v>91</v>
      </c>
      <c r="D9" s="44">
        <v>4.027777777777778E-2</v>
      </c>
      <c r="E9" s="44">
        <v>5.559027777777778E-2</v>
      </c>
      <c r="F9" s="44">
        <v>5.6712962962962956E-4</v>
      </c>
      <c r="G9" s="44">
        <f t="shared" si="0"/>
        <v>1.474537037037037E-2</v>
      </c>
      <c r="H9" s="44">
        <v>6.9444444444444447E-4</v>
      </c>
      <c r="I9" s="44">
        <v>0</v>
      </c>
      <c r="J9" s="33">
        <f t="shared" si="1"/>
        <v>1.5439814814814814E-2</v>
      </c>
    </row>
    <row r="10" spans="1:10">
      <c r="A10" s="47" t="s">
        <v>111</v>
      </c>
      <c r="B10" s="48" t="s">
        <v>34</v>
      </c>
      <c r="C10" s="28" t="s">
        <v>30</v>
      </c>
      <c r="D10" s="49">
        <v>2.0833333333333333E-3</v>
      </c>
      <c r="E10" s="49">
        <v>1.5879629629629629E-2</v>
      </c>
      <c r="F10" s="49">
        <v>3.7037037037037035E-4</v>
      </c>
      <c r="G10" s="44">
        <f t="shared" si="0"/>
        <v>1.3425925925925926E-2</v>
      </c>
      <c r="H10" s="49">
        <v>2.0833333333333333E-3</v>
      </c>
      <c r="I10" s="49">
        <v>0</v>
      </c>
      <c r="J10" s="33">
        <f t="shared" si="1"/>
        <v>1.5509259259259259E-2</v>
      </c>
    </row>
    <row r="11" spans="1:10">
      <c r="A11" s="47" t="s">
        <v>112</v>
      </c>
      <c r="B11" s="48" t="s">
        <v>50</v>
      </c>
      <c r="C11" s="28" t="s">
        <v>45</v>
      </c>
      <c r="D11" s="49">
        <v>4.1666666666666664E-2</v>
      </c>
      <c r="E11" s="49">
        <v>5.7430555555555561E-2</v>
      </c>
      <c r="F11" s="49">
        <v>1.0185185185185186E-3</v>
      </c>
      <c r="G11" s="44">
        <f t="shared" si="0"/>
        <v>1.4745370370370377E-2</v>
      </c>
      <c r="H11" s="49">
        <v>1.3888888888888889E-3</v>
      </c>
      <c r="I11" s="49">
        <v>0</v>
      </c>
      <c r="J11" s="33">
        <f t="shared" si="1"/>
        <v>1.6134259259259265E-2</v>
      </c>
    </row>
    <row r="12" spans="1:10">
      <c r="A12" s="57" t="s">
        <v>113</v>
      </c>
      <c r="B12" s="48" t="s">
        <v>81</v>
      </c>
      <c r="C12" s="28" t="s">
        <v>82</v>
      </c>
      <c r="D12" s="49">
        <v>1.5277777777777777E-2</v>
      </c>
      <c r="E12" s="49">
        <v>3.079861111111111E-2</v>
      </c>
      <c r="F12" s="49">
        <v>6.3657407407407402E-4</v>
      </c>
      <c r="G12" s="44">
        <f t="shared" si="0"/>
        <v>1.4884259259259259E-2</v>
      </c>
      <c r="H12" s="49">
        <v>2.0833333333333333E-3</v>
      </c>
      <c r="I12" s="49">
        <v>0</v>
      </c>
      <c r="J12" s="33">
        <f t="shared" si="1"/>
        <v>1.6967592592592593E-2</v>
      </c>
    </row>
    <row r="13" spans="1:10">
      <c r="A13" s="47" t="s">
        <v>114</v>
      </c>
      <c r="B13" s="48" t="s">
        <v>36</v>
      </c>
      <c r="C13" s="28" t="s">
        <v>30</v>
      </c>
      <c r="D13" s="49">
        <v>2.7777777777777776E-2</v>
      </c>
      <c r="E13" s="49">
        <v>4.4236111111111115E-2</v>
      </c>
      <c r="F13" s="49">
        <v>3.8194444444444446E-4</v>
      </c>
      <c r="G13" s="44">
        <f t="shared" si="0"/>
        <v>1.6076388888888894E-2</v>
      </c>
      <c r="H13" s="49">
        <v>1.3888888888888889E-3</v>
      </c>
      <c r="I13" s="49">
        <v>0</v>
      </c>
      <c r="J13" s="33">
        <f t="shared" si="1"/>
        <v>1.7465277777777781E-2</v>
      </c>
    </row>
    <row r="14" spans="1:10">
      <c r="A14" s="47" t="s">
        <v>115</v>
      </c>
      <c r="B14" s="48" t="s">
        <v>48</v>
      </c>
      <c r="C14" s="28" t="s">
        <v>45</v>
      </c>
      <c r="D14" s="49">
        <v>3.4722222222222224E-2</v>
      </c>
      <c r="E14" s="49">
        <v>5.2835648148148145E-2</v>
      </c>
      <c r="F14" s="49">
        <v>1.0416666666666667E-3</v>
      </c>
      <c r="G14" s="44">
        <f t="shared" si="0"/>
        <v>1.7071759259259255E-2</v>
      </c>
      <c r="H14" s="49">
        <v>6.9444444444444447E-4</v>
      </c>
      <c r="I14" s="49">
        <v>0</v>
      </c>
      <c r="J14" s="33">
        <f t="shared" si="1"/>
        <v>1.7766203703703701E-2</v>
      </c>
    </row>
    <row r="15" spans="1:10">
      <c r="A15" s="57" t="s">
        <v>116</v>
      </c>
      <c r="B15" s="48" t="s">
        <v>51</v>
      </c>
      <c r="C15" s="28" t="s">
        <v>45</v>
      </c>
      <c r="D15" s="49">
        <v>2.4999999999999998E-2</v>
      </c>
      <c r="E15" s="49">
        <v>4.2673611111111114E-2</v>
      </c>
      <c r="F15" s="49">
        <v>6.5972222222222213E-4</v>
      </c>
      <c r="G15" s="44">
        <f t="shared" si="0"/>
        <v>1.7013888888888894E-2</v>
      </c>
      <c r="H15" s="49">
        <v>1.3888888888888889E-3</v>
      </c>
      <c r="I15" s="49">
        <v>0</v>
      </c>
      <c r="J15" s="33">
        <f t="shared" si="1"/>
        <v>1.8402777777777782E-2</v>
      </c>
    </row>
    <row r="16" spans="1:10">
      <c r="A16" s="57" t="s">
        <v>117</v>
      </c>
      <c r="B16" s="48" t="s">
        <v>19</v>
      </c>
      <c r="C16" s="28" t="s">
        <v>20</v>
      </c>
      <c r="D16" s="49">
        <v>4.5833333333333337E-2</v>
      </c>
      <c r="E16" s="49">
        <v>6.3472222222222222E-2</v>
      </c>
      <c r="F16" s="49">
        <v>4.6296296296296293E-4</v>
      </c>
      <c r="G16" s="44">
        <f t="shared" si="0"/>
        <v>1.7175925925925921E-2</v>
      </c>
      <c r="H16" s="49">
        <v>2.0833333333333333E-3</v>
      </c>
      <c r="I16" s="49">
        <v>0</v>
      </c>
      <c r="J16" s="33">
        <f t="shared" si="1"/>
        <v>1.9259259259259254E-2</v>
      </c>
    </row>
    <row r="17" spans="1:10">
      <c r="A17" s="57" t="s">
        <v>118</v>
      </c>
      <c r="B17" s="48" t="s">
        <v>58</v>
      </c>
      <c r="C17" s="28" t="s">
        <v>20</v>
      </c>
      <c r="D17" s="49">
        <v>3.6111111111111115E-2</v>
      </c>
      <c r="E17" s="49">
        <v>5.7361111111111113E-2</v>
      </c>
      <c r="F17" s="49">
        <v>1.5624999999999999E-3</v>
      </c>
      <c r="G17" s="44">
        <f t="shared" si="0"/>
        <v>1.9687499999999997E-2</v>
      </c>
      <c r="H17" s="49">
        <v>2.0833333333333333E-3</v>
      </c>
      <c r="I17" s="49">
        <v>0</v>
      </c>
      <c r="J17" s="33">
        <f t="shared" si="1"/>
        <v>2.177083333333333E-2</v>
      </c>
    </row>
    <row r="18" spans="1:10">
      <c r="A18" s="57" t="s">
        <v>102</v>
      </c>
      <c r="B18" s="48" t="s">
        <v>64</v>
      </c>
      <c r="C18" s="28" t="s">
        <v>61</v>
      </c>
      <c r="D18" s="49"/>
      <c r="E18" s="49"/>
      <c r="F18" s="49"/>
      <c r="G18" s="44">
        <f t="shared" ref="G18:G20" si="2">E18-D18-F18</f>
        <v>0</v>
      </c>
      <c r="H18" s="49"/>
      <c r="I18" s="49"/>
      <c r="J18" s="33">
        <f t="shared" ref="J18:J20" si="3">G18+H18+I18</f>
        <v>0</v>
      </c>
    </row>
    <row r="19" spans="1:10">
      <c r="A19" s="57" t="s">
        <v>102</v>
      </c>
      <c r="B19" s="34" t="s">
        <v>49</v>
      </c>
      <c r="C19" s="28" t="s">
        <v>45</v>
      </c>
      <c r="D19" s="49"/>
      <c r="E19" s="49"/>
      <c r="F19" s="49"/>
      <c r="G19" s="44">
        <f t="shared" si="2"/>
        <v>0</v>
      </c>
      <c r="H19" s="49"/>
      <c r="I19" s="49"/>
      <c r="J19" s="33">
        <f t="shared" si="3"/>
        <v>0</v>
      </c>
    </row>
    <row r="20" spans="1:10" ht="13.8" thickBot="1">
      <c r="A20" s="58" t="s">
        <v>102</v>
      </c>
      <c r="B20" s="55" t="s">
        <v>83</v>
      </c>
      <c r="C20" s="38" t="s">
        <v>82</v>
      </c>
      <c r="D20" s="46"/>
      <c r="E20" s="46"/>
      <c r="F20" s="46"/>
      <c r="G20" s="46">
        <f t="shared" si="2"/>
        <v>0</v>
      </c>
      <c r="H20" s="46"/>
      <c r="I20" s="46"/>
      <c r="J20" s="40">
        <f t="shared" si="3"/>
        <v>0</v>
      </c>
    </row>
    <row r="21" spans="1:10" ht="13.8" thickTop="1">
      <c r="A21" s="1"/>
      <c r="B21" s="11"/>
    </row>
  </sheetData>
  <sortState ref="A4:J17">
    <sortCondition ref="J4:J17"/>
    <sortCondition ref="H4:H17"/>
    <sortCondition ref="I4:I17"/>
    <sortCondition ref="G4:G17"/>
  </sortState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7" zoomScale="130" zoomScaleNormal="130" workbookViewId="0">
      <selection activeCell="A28" sqref="A28"/>
    </sheetView>
  </sheetViews>
  <sheetFormatPr defaultColWidth="9.109375" defaultRowHeight="13.2"/>
  <cols>
    <col min="1" max="1" width="6" style="12" customWidth="1"/>
    <col min="2" max="2" width="15.109375" style="12" customWidth="1"/>
    <col min="3" max="3" width="11.109375" style="12" customWidth="1"/>
    <col min="4" max="4" width="7.5546875" style="12" customWidth="1"/>
    <col min="5" max="5" width="7.109375" style="12" customWidth="1"/>
    <col min="6" max="7" width="7" style="12" customWidth="1"/>
    <col min="8" max="8" width="7.33203125" style="12" customWidth="1"/>
    <col min="9" max="9" width="8.44140625" style="12" customWidth="1"/>
    <col min="10" max="16384" width="9.109375" style="12"/>
  </cols>
  <sheetData>
    <row r="1" spans="1:10" ht="21" thickTop="1">
      <c r="A1" s="69" t="s">
        <v>14</v>
      </c>
      <c r="B1" s="70"/>
      <c r="C1" s="70"/>
      <c r="D1" s="70"/>
      <c r="E1" s="70"/>
      <c r="F1" s="70"/>
      <c r="G1" s="70"/>
      <c r="H1" s="70"/>
      <c r="I1" s="70"/>
      <c r="J1" s="71"/>
    </row>
    <row r="2" spans="1:10">
      <c r="A2" s="13"/>
      <c r="B2" s="14"/>
      <c r="C2" s="15"/>
      <c r="D2" s="16" t="s">
        <v>1</v>
      </c>
      <c r="E2" s="16"/>
      <c r="F2" s="16"/>
      <c r="G2" s="16"/>
      <c r="H2" s="16" t="s">
        <v>2</v>
      </c>
      <c r="I2" s="16"/>
      <c r="J2" s="17"/>
    </row>
    <row r="3" spans="1:10" ht="13.8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6" t="s">
        <v>12</v>
      </c>
    </row>
    <row r="4" spans="1:10">
      <c r="A4" s="27" t="s">
        <v>105</v>
      </c>
      <c r="B4" s="28" t="s">
        <v>27</v>
      </c>
      <c r="C4" s="28" t="s">
        <v>20</v>
      </c>
      <c r="D4" s="44">
        <v>4.1666666666666666E-3</v>
      </c>
      <c r="E4" s="44">
        <v>1.5972222222222224E-2</v>
      </c>
      <c r="F4" s="44">
        <v>5.7870370370370378E-4</v>
      </c>
      <c r="G4" s="44">
        <f t="shared" ref="G4:G27" si="0">E4-D4-F4</f>
        <v>1.1226851851851854E-2</v>
      </c>
      <c r="H4" s="44">
        <v>0</v>
      </c>
      <c r="I4" s="44">
        <v>0</v>
      </c>
      <c r="J4" s="30">
        <f t="shared" ref="J4:J27" si="1">G4+H4+I4</f>
        <v>1.1226851851851854E-2</v>
      </c>
    </row>
    <row r="5" spans="1:10">
      <c r="A5" s="27" t="s">
        <v>106</v>
      </c>
      <c r="B5" s="28" t="s">
        <v>70</v>
      </c>
      <c r="C5" s="28" t="s">
        <v>61</v>
      </c>
      <c r="D5" s="44">
        <v>2.1527777777777781E-2</v>
      </c>
      <c r="E5" s="44">
        <v>3.1851851851851853E-2</v>
      </c>
      <c r="F5" s="44">
        <v>4.2824074074074075E-4</v>
      </c>
      <c r="G5" s="44">
        <f t="shared" si="0"/>
        <v>9.8958333333333311E-3</v>
      </c>
      <c r="H5" s="44">
        <v>1.3888888888888889E-3</v>
      </c>
      <c r="I5" s="44">
        <v>0</v>
      </c>
      <c r="J5" s="30">
        <f t="shared" si="1"/>
        <v>1.128472222222222E-2</v>
      </c>
    </row>
    <row r="6" spans="1:10">
      <c r="A6" s="27" t="s">
        <v>107</v>
      </c>
      <c r="B6" s="28" t="s">
        <v>68</v>
      </c>
      <c r="C6" s="28" t="s">
        <v>61</v>
      </c>
      <c r="D6" s="44">
        <v>1.3888888888888889E-3</v>
      </c>
      <c r="E6" s="44">
        <v>1.3414351851851851E-2</v>
      </c>
      <c r="F6" s="44">
        <v>4.9768518518518521E-4</v>
      </c>
      <c r="G6" s="44">
        <f t="shared" si="0"/>
        <v>1.1527777777777776E-2</v>
      </c>
      <c r="H6" s="44">
        <v>0</v>
      </c>
      <c r="I6" s="44">
        <v>0</v>
      </c>
      <c r="J6" s="30">
        <f t="shared" si="1"/>
        <v>1.1527777777777776E-2</v>
      </c>
    </row>
    <row r="7" spans="1:10">
      <c r="A7" s="27" t="s">
        <v>108</v>
      </c>
      <c r="B7" s="28" t="s">
        <v>38</v>
      </c>
      <c r="C7" s="28" t="s">
        <v>30</v>
      </c>
      <c r="D7" s="44">
        <v>1.8055555555555557E-2</v>
      </c>
      <c r="E7" s="44">
        <v>3.0243055555555554E-2</v>
      </c>
      <c r="F7" s="44">
        <v>3.4722222222222224E-4</v>
      </c>
      <c r="G7" s="44">
        <f t="shared" si="0"/>
        <v>1.1840277777777774E-2</v>
      </c>
      <c r="H7" s="44">
        <v>0</v>
      </c>
      <c r="I7" s="44">
        <v>0</v>
      </c>
      <c r="J7" s="30">
        <f t="shared" si="1"/>
        <v>1.1840277777777774E-2</v>
      </c>
    </row>
    <row r="8" spans="1:10">
      <c r="A8" s="27" t="s">
        <v>109</v>
      </c>
      <c r="B8" s="28" t="s">
        <v>71</v>
      </c>
      <c r="C8" s="28" t="s">
        <v>61</v>
      </c>
      <c r="D8" s="44">
        <v>3.4027777777777775E-2</v>
      </c>
      <c r="E8" s="44">
        <v>4.5613425925925925E-2</v>
      </c>
      <c r="F8" s="44">
        <v>1.1111111111111111E-3</v>
      </c>
      <c r="G8" s="44">
        <f t="shared" si="0"/>
        <v>1.0474537037037039E-2</v>
      </c>
      <c r="H8" s="44">
        <v>1.3888888888888889E-3</v>
      </c>
      <c r="I8" s="44">
        <v>0</v>
      </c>
      <c r="J8" s="30">
        <f t="shared" si="1"/>
        <v>1.1863425925925928E-2</v>
      </c>
    </row>
    <row r="9" spans="1:10">
      <c r="A9" s="27" t="s">
        <v>110</v>
      </c>
      <c r="B9" s="28" t="s">
        <v>72</v>
      </c>
      <c r="C9" s="28" t="s">
        <v>61</v>
      </c>
      <c r="D9" s="44">
        <v>5.5555555555555558E-3</v>
      </c>
      <c r="E9" s="44">
        <v>1.6053240740740739E-2</v>
      </c>
      <c r="F9" s="44">
        <v>6.5972222222222213E-4</v>
      </c>
      <c r="G9" s="44">
        <f t="shared" si="0"/>
        <v>9.8379629629629615E-3</v>
      </c>
      <c r="H9" s="44">
        <v>2.0833333333333333E-3</v>
      </c>
      <c r="I9" s="44">
        <v>0</v>
      </c>
      <c r="J9" s="30">
        <f t="shared" si="1"/>
        <v>1.1921296296296294E-2</v>
      </c>
    </row>
    <row r="10" spans="1:10">
      <c r="A10" s="27" t="s">
        <v>111</v>
      </c>
      <c r="B10" s="28" t="s">
        <v>54</v>
      </c>
      <c r="C10" s="28" t="s">
        <v>45</v>
      </c>
      <c r="D10" s="44">
        <v>4.9305555555555554E-2</v>
      </c>
      <c r="E10" s="44">
        <v>6.0949074074074072E-2</v>
      </c>
      <c r="F10" s="44">
        <v>3.4722222222222224E-4</v>
      </c>
      <c r="G10" s="44">
        <f t="shared" si="0"/>
        <v>1.1296296296296296E-2</v>
      </c>
      <c r="H10" s="44">
        <v>6.9444444444444447E-4</v>
      </c>
      <c r="I10" s="44">
        <v>0</v>
      </c>
      <c r="J10" s="30">
        <f t="shared" si="1"/>
        <v>1.1990740740740739E-2</v>
      </c>
    </row>
    <row r="11" spans="1:10">
      <c r="A11" s="27" t="s">
        <v>112</v>
      </c>
      <c r="B11" s="28" t="s">
        <v>69</v>
      </c>
      <c r="C11" s="28" t="s">
        <v>61</v>
      </c>
      <c r="D11" s="44">
        <v>4.2361111111111106E-2</v>
      </c>
      <c r="E11" s="44">
        <v>5.5057870370370375E-2</v>
      </c>
      <c r="F11" s="44">
        <v>6.8287037037037025E-4</v>
      </c>
      <c r="G11" s="44">
        <f t="shared" si="0"/>
        <v>1.2013888888888899E-2</v>
      </c>
      <c r="H11" s="44">
        <v>0</v>
      </c>
      <c r="I11" s="44">
        <v>0</v>
      </c>
      <c r="J11" s="30">
        <f t="shared" si="1"/>
        <v>1.2013888888888899E-2</v>
      </c>
    </row>
    <row r="12" spans="1:10">
      <c r="A12" s="27" t="s">
        <v>113</v>
      </c>
      <c r="B12" s="28" t="s">
        <v>39</v>
      </c>
      <c r="C12" s="28" t="s">
        <v>30</v>
      </c>
      <c r="D12" s="44">
        <v>3.8194444444444441E-2</v>
      </c>
      <c r="E12" s="44">
        <v>5.0231481481481481E-2</v>
      </c>
      <c r="F12" s="44">
        <v>6.8287037037037025E-4</v>
      </c>
      <c r="G12" s="44">
        <f t="shared" si="0"/>
        <v>1.135416666666667E-2</v>
      </c>
      <c r="H12" s="44">
        <v>6.9444444444444447E-4</v>
      </c>
      <c r="I12" s="44">
        <v>0</v>
      </c>
      <c r="J12" s="30">
        <f t="shared" si="1"/>
        <v>1.2048611111111114E-2</v>
      </c>
    </row>
    <row r="13" spans="1:10">
      <c r="A13" s="27" t="s">
        <v>114</v>
      </c>
      <c r="B13" s="28" t="s">
        <v>40</v>
      </c>
      <c r="C13" s="28" t="s">
        <v>30</v>
      </c>
      <c r="D13" s="44">
        <v>2.4305555555555556E-2</v>
      </c>
      <c r="E13" s="44">
        <v>3.6712962962962961E-2</v>
      </c>
      <c r="F13" s="44">
        <v>2.3148148148148146E-4</v>
      </c>
      <c r="G13" s="44">
        <f t="shared" si="0"/>
        <v>1.2175925925925923E-2</v>
      </c>
      <c r="H13" s="44">
        <v>0</v>
      </c>
      <c r="I13" s="44">
        <v>0</v>
      </c>
      <c r="J13" s="30">
        <f t="shared" si="1"/>
        <v>1.2175925925925923E-2</v>
      </c>
    </row>
    <row r="14" spans="1:10">
      <c r="A14" s="27" t="s">
        <v>115</v>
      </c>
      <c r="B14" s="28" t="s">
        <v>37</v>
      </c>
      <c r="C14" s="28" t="s">
        <v>30</v>
      </c>
      <c r="D14" s="44">
        <v>3.6805555555555557E-2</v>
      </c>
      <c r="E14" s="44">
        <v>4.9131944444444443E-2</v>
      </c>
      <c r="F14" s="44">
        <v>6.5972222222222213E-4</v>
      </c>
      <c r="G14" s="44">
        <f t="shared" si="0"/>
        <v>1.1666666666666665E-2</v>
      </c>
      <c r="H14" s="44">
        <v>6.9444444444444447E-4</v>
      </c>
      <c r="I14" s="44">
        <v>0</v>
      </c>
      <c r="J14" s="30">
        <f t="shared" si="1"/>
        <v>1.2361111111111109E-2</v>
      </c>
    </row>
    <row r="15" spans="1:10">
      <c r="A15" s="27" t="s">
        <v>116</v>
      </c>
      <c r="B15" s="28" t="s">
        <v>85</v>
      </c>
      <c r="C15" s="28" t="s">
        <v>82</v>
      </c>
      <c r="D15" s="44">
        <v>2.7083333333333334E-2</v>
      </c>
      <c r="E15" s="44">
        <v>4.0636574074074075E-2</v>
      </c>
      <c r="F15" s="44">
        <v>4.0509259259259258E-4</v>
      </c>
      <c r="G15" s="44">
        <f t="shared" si="0"/>
        <v>1.3148148148148148E-2</v>
      </c>
      <c r="H15" s="44">
        <v>0</v>
      </c>
      <c r="I15" s="44">
        <v>0</v>
      </c>
      <c r="J15" s="30">
        <f t="shared" si="1"/>
        <v>1.3148148148148148E-2</v>
      </c>
    </row>
    <row r="16" spans="1:10">
      <c r="A16" s="27" t="s">
        <v>117</v>
      </c>
      <c r="B16" s="28" t="s">
        <v>52</v>
      </c>
      <c r="C16" s="28" t="s">
        <v>45</v>
      </c>
      <c r="D16" s="44">
        <v>2.2916666666666669E-2</v>
      </c>
      <c r="E16" s="44">
        <v>3.7071759259259256E-2</v>
      </c>
      <c r="F16" s="44">
        <v>3.4722222222222224E-4</v>
      </c>
      <c r="G16" s="44">
        <f t="shared" si="0"/>
        <v>1.3807870370370364E-2</v>
      </c>
      <c r="H16" s="44">
        <v>1.3888888888888889E-3</v>
      </c>
      <c r="I16" s="44">
        <v>0</v>
      </c>
      <c r="J16" s="30">
        <f t="shared" si="1"/>
        <v>1.5196759259259254E-2</v>
      </c>
    </row>
    <row r="17" spans="1:10">
      <c r="A17" s="27" t="s">
        <v>118</v>
      </c>
      <c r="B17" s="28" t="s">
        <v>56</v>
      </c>
      <c r="C17" s="28" t="s">
        <v>45</v>
      </c>
      <c r="D17" s="44">
        <v>4.3750000000000004E-2</v>
      </c>
      <c r="E17" s="44">
        <v>5.9108796296296291E-2</v>
      </c>
      <c r="F17" s="44">
        <v>1.2962962962962963E-3</v>
      </c>
      <c r="G17" s="44">
        <f t="shared" si="0"/>
        <v>1.4062499999999992E-2</v>
      </c>
      <c r="H17" s="44">
        <v>2.0833333333333333E-3</v>
      </c>
      <c r="I17" s="44">
        <v>0</v>
      </c>
      <c r="J17" s="30">
        <f t="shared" si="1"/>
        <v>1.6145833333333325E-2</v>
      </c>
    </row>
    <row r="18" spans="1:10">
      <c r="A18" s="27" t="s">
        <v>119</v>
      </c>
      <c r="B18" s="28" t="s">
        <v>90</v>
      </c>
      <c r="C18" s="28" t="s">
        <v>91</v>
      </c>
      <c r="D18" s="44">
        <v>9.0277777777777787E-3</v>
      </c>
      <c r="E18" s="44">
        <v>2.1539351851851851E-2</v>
      </c>
      <c r="F18" s="44">
        <v>4.8611111111111104E-4</v>
      </c>
      <c r="G18" s="44">
        <f t="shared" si="0"/>
        <v>1.2025462962962962E-2</v>
      </c>
      <c r="H18" s="44">
        <v>1.3888888888888889E-3</v>
      </c>
      <c r="I18" s="44">
        <v>3.472222222222222E-3</v>
      </c>
      <c r="J18" s="30">
        <f t="shared" si="1"/>
        <v>1.6886574074074075E-2</v>
      </c>
    </row>
    <row r="19" spans="1:10">
      <c r="A19" s="27" t="s">
        <v>120</v>
      </c>
      <c r="B19" s="28" t="s">
        <v>53</v>
      </c>
      <c r="C19" s="28" t="s">
        <v>45</v>
      </c>
      <c r="D19" s="44">
        <v>2.9861111111111113E-2</v>
      </c>
      <c r="E19" s="44">
        <v>4.701388888888889E-2</v>
      </c>
      <c r="F19" s="44">
        <v>3.4722222222222224E-4</v>
      </c>
      <c r="G19" s="44">
        <f t="shared" si="0"/>
        <v>1.6805555555555556E-2</v>
      </c>
      <c r="H19" s="44">
        <v>6.9444444444444447E-4</v>
      </c>
      <c r="I19" s="44">
        <v>0</v>
      </c>
      <c r="J19" s="30">
        <f t="shared" si="1"/>
        <v>1.7500000000000002E-2</v>
      </c>
    </row>
    <row r="20" spans="1:10">
      <c r="A20" s="27" t="s">
        <v>121</v>
      </c>
      <c r="B20" s="28" t="s">
        <v>26</v>
      </c>
      <c r="C20" s="28" t="s">
        <v>20</v>
      </c>
      <c r="D20" s="44">
        <v>2.8472222222222222E-2</v>
      </c>
      <c r="E20" s="44">
        <v>4.5601851851851859E-2</v>
      </c>
      <c r="F20" s="44">
        <v>6.4814814814814813E-4</v>
      </c>
      <c r="G20" s="44">
        <f t="shared" si="0"/>
        <v>1.6481481481481489E-2</v>
      </c>
      <c r="H20" s="44">
        <v>1.3888888888888889E-3</v>
      </c>
      <c r="I20" s="44">
        <v>0</v>
      </c>
      <c r="J20" s="30">
        <f t="shared" si="1"/>
        <v>1.7870370370370377E-2</v>
      </c>
    </row>
    <row r="21" spans="1:10">
      <c r="A21" s="27" t="s">
        <v>122</v>
      </c>
      <c r="B21" s="28" t="s">
        <v>55</v>
      </c>
      <c r="C21" s="28" t="s">
        <v>45</v>
      </c>
      <c r="D21" s="44">
        <v>5.4166666666666669E-2</v>
      </c>
      <c r="E21" s="44">
        <v>7.2175925925925921E-2</v>
      </c>
      <c r="F21" s="44">
        <v>9.6064814814814808E-4</v>
      </c>
      <c r="G21" s="44">
        <f t="shared" si="0"/>
        <v>1.7048611111111105E-2</v>
      </c>
      <c r="H21" s="44">
        <v>2.0833333333333333E-3</v>
      </c>
      <c r="I21" s="44">
        <v>0</v>
      </c>
      <c r="J21" s="30">
        <f t="shared" si="1"/>
        <v>1.9131944444444438E-2</v>
      </c>
    </row>
    <row r="22" spans="1:10">
      <c r="A22" s="27" t="s">
        <v>139</v>
      </c>
      <c r="B22" s="28" t="s">
        <v>92</v>
      </c>
      <c r="C22" s="28" t="s">
        <v>91</v>
      </c>
      <c r="D22" s="44">
        <v>3.2638888888888891E-2</v>
      </c>
      <c r="E22" s="44">
        <v>5.0497685185185187E-2</v>
      </c>
      <c r="F22" s="44">
        <v>4.6296296296296293E-4</v>
      </c>
      <c r="G22" s="44">
        <f t="shared" si="0"/>
        <v>1.7395833333333333E-2</v>
      </c>
      <c r="H22" s="44">
        <v>2.0833333333333333E-3</v>
      </c>
      <c r="I22" s="44">
        <v>0</v>
      </c>
      <c r="J22" s="30">
        <f t="shared" si="1"/>
        <v>1.9479166666666665E-2</v>
      </c>
    </row>
    <row r="23" spans="1:10">
      <c r="A23" s="27" t="s">
        <v>124</v>
      </c>
      <c r="B23" s="28" t="s">
        <v>84</v>
      </c>
      <c r="C23" s="28" t="s">
        <v>82</v>
      </c>
      <c r="D23" s="44">
        <v>1.4583333333333332E-2</v>
      </c>
      <c r="E23" s="44">
        <v>3.1053240740740742E-2</v>
      </c>
      <c r="F23" s="44">
        <v>4.6296296296296293E-4</v>
      </c>
      <c r="G23" s="44">
        <f t="shared" si="0"/>
        <v>1.6006944444444449E-2</v>
      </c>
      <c r="H23" s="44">
        <v>6.9444444444444447E-4</v>
      </c>
      <c r="I23" s="44">
        <v>3.472222222222222E-3</v>
      </c>
      <c r="J23" s="30">
        <f t="shared" si="1"/>
        <v>2.0173611111111114E-2</v>
      </c>
    </row>
    <row r="24" spans="1:10">
      <c r="A24" s="27" t="s">
        <v>125</v>
      </c>
      <c r="B24" s="28" t="s">
        <v>123</v>
      </c>
      <c r="C24" s="28" t="s">
        <v>20</v>
      </c>
      <c r="D24" s="44">
        <v>5.5555555555555552E-2</v>
      </c>
      <c r="E24" s="44">
        <v>7.5995370370370366E-2</v>
      </c>
      <c r="F24" s="44">
        <v>3.4722222222222224E-4</v>
      </c>
      <c r="G24" s="44">
        <f t="shared" si="0"/>
        <v>2.0092592592592592E-2</v>
      </c>
      <c r="H24" s="44">
        <v>6.9444444444444447E-4</v>
      </c>
      <c r="I24" s="44">
        <v>0</v>
      </c>
      <c r="J24" s="30">
        <f t="shared" si="1"/>
        <v>2.0787037037037038E-2</v>
      </c>
    </row>
    <row r="25" spans="1:10">
      <c r="A25" s="27" t="s">
        <v>126</v>
      </c>
      <c r="B25" s="28" t="s">
        <v>93</v>
      </c>
      <c r="C25" s="28" t="s">
        <v>91</v>
      </c>
      <c r="D25" s="44">
        <v>5.0694444444444452E-2</v>
      </c>
      <c r="E25" s="44">
        <v>7.2071759259259252E-2</v>
      </c>
      <c r="F25" s="44">
        <v>5.2083333333333333E-4</v>
      </c>
      <c r="G25" s="44">
        <f t="shared" si="0"/>
        <v>2.0856481481481465E-2</v>
      </c>
      <c r="H25" s="44">
        <v>6.9444444444444447E-4</v>
      </c>
      <c r="I25" s="44">
        <v>0</v>
      </c>
      <c r="J25" s="30">
        <f t="shared" si="1"/>
        <v>2.1550925925925911E-2</v>
      </c>
    </row>
    <row r="26" spans="1:10">
      <c r="A26" s="27" t="s">
        <v>127</v>
      </c>
      <c r="B26" s="28" t="s">
        <v>86</v>
      </c>
      <c r="C26" s="28" t="s">
        <v>82</v>
      </c>
      <c r="D26" s="44">
        <v>4.0972222222222222E-2</v>
      </c>
      <c r="E26" s="44">
        <v>6.283564814814814E-2</v>
      </c>
      <c r="F26" s="44">
        <v>7.5231481481481471E-4</v>
      </c>
      <c r="G26" s="44">
        <f t="shared" si="0"/>
        <v>2.1111111111111105E-2</v>
      </c>
      <c r="H26" s="44">
        <v>2.0833333333333333E-3</v>
      </c>
      <c r="I26" s="44">
        <v>0</v>
      </c>
      <c r="J26" s="30">
        <f t="shared" si="1"/>
        <v>2.3194444444444438E-2</v>
      </c>
    </row>
    <row r="27" spans="1:10">
      <c r="A27" s="27" t="s">
        <v>128</v>
      </c>
      <c r="B27" s="28" t="s">
        <v>24</v>
      </c>
      <c r="C27" s="28" t="s">
        <v>20</v>
      </c>
      <c r="D27" s="44">
        <v>1.7361111111111112E-2</v>
      </c>
      <c r="E27" s="44">
        <v>4.0486111111111105E-2</v>
      </c>
      <c r="F27" s="44">
        <v>3.4722222222222224E-4</v>
      </c>
      <c r="G27" s="44">
        <f t="shared" si="0"/>
        <v>2.2777777777777772E-2</v>
      </c>
      <c r="H27" s="44">
        <v>6.9444444444444447E-4</v>
      </c>
      <c r="I27" s="44">
        <v>0</v>
      </c>
      <c r="J27" s="30">
        <f t="shared" si="1"/>
        <v>2.3472222222222217E-2</v>
      </c>
    </row>
    <row r="28" spans="1:10">
      <c r="A28" s="47" t="s">
        <v>102</v>
      </c>
      <c r="B28" s="28" t="s">
        <v>94</v>
      </c>
      <c r="C28" s="28" t="s">
        <v>91</v>
      </c>
      <c r="D28" s="49"/>
      <c r="E28" s="49"/>
      <c r="F28" s="49"/>
      <c r="G28" s="44">
        <f t="shared" ref="G28:G30" si="2">E28-D28-F28</f>
        <v>0</v>
      </c>
      <c r="H28" s="49"/>
      <c r="I28" s="49"/>
      <c r="J28" s="30">
        <f t="shared" ref="J28:J30" si="3">G28+H28+I28</f>
        <v>0</v>
      </c>
    </row>
    <row r="29" spans="1:10">
      <c r="A29" s="47" t="s">
        <v>102</v>
      </c>
      <c r="B29" s="28" t="s">
        <v>89</v>
      </c>
      <c r="C29" s="28" t="s">
        <v>30</v>
      </c>
      <c r="D29" s="49"/>
      <c r="E29" s="49"/>
      <c r="F29" s="49"/>
      <c r="G29" s="44">
        <f t="shared" si="2"/>
        <v>0</v>
      </c>
      <c r="H29" s="49"/>
      <c r="I29" s="49"/>
      <c r="J29" s="30">
        <f t="shared" si="3"/>
        <v>0</v>
      </c>
    </row>
    <row r="30" spans="1:10" ht="13.8" thickBot="1">
      <c r="A30" s="37" t="s">
        <v>102</v>
      </c>
      <c r="B30" s="38" t="s">
        <v>87</v>
      </c>
      <c r="C30" s="38" t="s">
        <v>82</v>
      </c>
      <c r="D30" s="46"/>
      <c r="E30" s="46"/>
      <c r="F30" s="46"/>
      <c r="G30" s="46">
        <f t="shared" si="2"/>
        <v>0</v>
      </c>
      <c r="H30" s="46"/>
      <c r="I30" s="46"/>
      <c r="J30" s="40">
        <f t="shared" si="3"/>
        <v>0</v>
      </c>
    </row>
    <row r="31" spans="1:10" ht="13.8" thickTop="1"/>
  </sheetData>
  <sortState ref="A4:J27">
    <sortCondition ref="J4:J27"/>
    <sortCondition ref="H4:H27"/>
    <sortCondition ref="G4:G27"/>
  </sortState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140" zoomScaleNormal="140" workbookViewId="0">
      <selection activeCell="K11" sqref="K11"/>
    </sheetView>
  </sheetViews>
  <sheetFormatPr defaultColWidth="9.109375" defaultRowHeight="13.2"/>
  <cols>
    <col min="1" max="1" width="5.109375" style="12" customWidth="1"/>
    <col min="2" max="2" width="16.5546875" style="12" customWidth="1"/>
    <col min="3" max="3" width="11.33203125" style="12" customWidth="1"/>
    <col min="4" max="4" width="8" style="12" customWidth="1"/>
    <col min="5" max="5" width="7.44140625" style="12" customWidth="1"/>
    <col min="6" max="6" width="6.88671875" style="12" customWidth="1"/>
    <col min="7" max="7" width="7.6640625" style="12" customWidth="1"/>
    <col min="8" max="8" width="7.5546875" style="12" customWidth="1"/>
    <col min="9" max="9" width="7.33203125" style="12" customWidth="1"/>
    <col min="10" max="16384" width="9.109375" style="12"/>
  </cols>
  <sheetData>
    <row r="1" spans="1:10" ht="25.5" customHeight="1" thickTop="1">
      <c r="A1" s="69" t="s">
        <v>15</v>
      </c>
      <c r="B1" s="70"/>
      <c r="C1" s="70"/>
      <c r="D1" s="70"/>
      <c r="E1" s="70"/>
      <c r="F1" s="70"/>
      <c r="G1" s="70"/>
      <c r="H1" s="70"/>
      <c r="I1" s="70"/>
      <c r="J1" s="71"/>
    </row>
    <row r="2" spans="1:10">
      <c r="A2" s="18"/>
      <c r="B2" s="14"/>
      <c r="C2" s="15"/>
      <c r="D2" s="16" t="s">
        <v>1</v>
      </c>
      <c r="E2" s="16"/>
      <c r="F2" s="16"/>
      <c r="G2" s="16"/>
      <c r="H2" s="16" t="s">
        <v>2</v>
      </c>
      <c r="I2" s="16"/>
      <c r="J2" s="17"/>
    </row>
    <row r="3" spans="1:10" ht="13.8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6" t="s">
        <v>12</v>
      </c>
    </row>
    <row r="4" spans="1:10">
      <c r="A4" s="27" t="s">
        <v>105</v>
      </c>
      <c r="B4" s="28" t="s">
        <v>44</v>
      </c>
      <c r="C4" s="31" t="s">
        <v>30</v>
      </c>
      <c r="D4" s="44">
        <v>0</v>
      </c>
      <c r="E4" s="44">
        <v>1.275462962962963E-2</v>
      </c>
      <c r="F4" s="44">
        <v>6.134259259259259E-4</v>
      </c>
      <c r="G4" s="44">
        <f t="shared" ref="G4:G16" si="0">E4-D4-F4</f>
        <v>1.2141203703703704E-2</v>
      </c>
      <c r="H4" s="44">
        <v>0</v>
      </c>
      <c r="I4" s="44">
        <v>0</v>
      </c>
      <c r="J4" s="30">
        <f t="shared" ref="J4:J16" si="1">G4+H4+I4</f>
        <v>1.2141203703703704E-2</v>
      </c>
    </row>
    <row r="5" spans="1:10">
      <c r="A5" s="27" t="s">
        <v>106</v>
      </c>
      <c r="B5" s="28" t="s">
        <v>22</v>
      </c>
      <c r="C5" s="31" t="s">
        <v>20</v>
      </c>
      <c r="D5" s="44">
        <v>4.5138888888888888E-2</v>
      </c>
      <c r="E5" s="44">
        <v>5.8460648148148144E-2</v>
      </c>
      <c r="F5" s="44">
        <v>1.1574074074074073E-3</v>
      </c>
      <c r="G5" s="44">
        <f t="shared" si="0"/>
        <v>1.2164351851851848E-2</v>
      </c>
      <c r="H5" s="44">
        <v>0</v>
      </c>
      <c r="I5" s="44">
        <v>0</v>
      </c>
      <c r="J5" s="30">
        <f t="shared" si="1"/>
        <v>1.2164351851851848E-2</v>
      </c>
    </row>
    <row r="6" spans="1:10">
      <c r="A6" s="27" t="s">
        <v>107</v>
      </c>
      <c r="B6" s="28" t="s">
        <v>74</v>
      </c>
      <c r="C6" s="31" t="s">
        <v>61</v>
      </c>
      <c r="D6" s="44">
        <v>3.5416666666666666E-2</v>
      </c>
      <c r="E6" s="44">
        <v>4.7916666666666663E-2</v>
      </c>
      <c r="F6" s="44">
        <v>4.6296296296296293E-4</v>
      </c>
      <c r="G6" s="44">
        <f t="shared" si="0"/>
        <v>1.2037037037037034E-2</v>
      </c>
      <c r="H6" s="44">
        <v>6.9444444444444447E-4</v>
      </c>
      <c r="I6" s="44">
        <v>0</v>
      </c>
      <c r="J6" s="30">
        <f t="shared" si="1"/>
        <v>1.2731481481481477E-2</v>
      </c>
    </row>
    <row r="7" spans="1:10">
      <c r="A7" s="27" t="s">
        <v>108</v>
      </c>
      <c r="B7" s="28" t="s">
        <v>75</v>
      </c>
      <c r="C7" s="28" t="s">
        <v>61</v>
      </c>
      <c r="D7" s="44">
        <v>2.5694444444444447E-2</v>
      </c>
      <c r="E7" s="44">
        <v>3.8819444444444441E-2</v>
      </c>
      <c r="F7" s="44">
        <v>4.0509259259259258E-4</v>
      </c>
      <c r="G7" s="44">
        <f t="shared" si="0"/>
        <v>1.2719907407407402E-2</v>
      </c>
      <c r="H7" s="44">
        <v>2.0833333333333333E-3</v>
      </c>
      <c r="I7" s="44">
        <v>0</v>
      </c>
      <c r="J7" s="30">
        <f t="shared" si="1"/>
        <v>1.4803240740740735E-2</v>
      </c>
    </row>
    <row r="8" spans="1:10">
      <c r="A8" s="27" t="s">
        <v>109</v>
      </c>
      <c r="B8" s="28" t="s">
        <v>77</v>
      </c>
      <c r="C8" s="28" t="s">
        <v>61</v>
      </c>
      <c r="D8" s="44">
        <v>5.2083333333333336E-2</v>
      </c>
      <c r="E8" s="44">
        <v>6.7233796296296292E-2</v>
      </c>
      <c r="F8" s="44">
        <v>5.7870370370370378E-4</v>
      </c>
      <c r="G8" s="44">
        <f t="shared" si="0"/>
        <v>1.4571759259259251E-2</v>
      </c>
      <c r="H8" s="44">
        <v>6.9444444444444447E-4</v>
      </c>
      <c r="I8" s="44">
        <v>0</v>
      </c>
      <c r="J8" s="30">
        <f t="shared" si="1"/>
        <v>1.5266203703703695E-2</v>
      </c>
    </row>
    <row r="9" spans="1:10">
      <c r="A9" s="27" t="s">
        <v>110</v>
      </c>
      <c r="B9" s="28" t="s">
        <v>96</v>
      </c>
      <c r="C9" s="28" t="s">
        <v>91</v>
      </c>
      <c r="D9" s="44">
        <v>2.013888888888889E-2</v>
      </c>
      <c r="E9" s="44">
        <v>3.6006944444444446E-2</v>
      </c>
      <c r="F9" s="44">
        <v>4.6296296296296293E-4</v>
      </c>
      <c r="G9" s="44">
        <f t="shared" si="0"/>
        <v>1.5405092592592592E-2</v>
      </c>
      <c r="H9" s="44">
        <v>6.9444444444444447E-4</v>
      </c>
      <c r="I9" s="44">
        <v>0</v>
      </c>
      <c r="J9" s="30">
        <f t="shared" si="1"/>
        <v>1.6099537037037037E-2</v>
      </c>
    </row>
    <row r="10" spans="1:10">
      <c r="A10" s="27" t="s">
        <v>111</v>
      </c>
      <c r="B10" s="28" t="s">
        <v>104</v>
      </c>
      <c r="C10" s="28" t="s">
        <v>30</v>
      </c>
      <c r="D10" s="44">
        <v>4.7916666666666663E-2</v>
      </c>
      <c r="E10" s="44">
        <v>6.4768518518518517E-2</v>
      </c>
      <c r="F10" s="44">
        <v>6.2500000000000001E-4</v>
      </c>
      <c r="G10" s="44">
        <f t="shared" si="0"/>
        <v>1.6226851851851853E-2</v>
      </c>
      <c r="H10" s="44">
        <v>0</v>
      </c>
      <c r="I10" s="44">
        <v>0</v>
      </c>
      <c r="J10" s="30">
        <f t="shared" si="1"/>
        <v>1.6226851851851853E-2</v>
      </c>
    </row>
    <row r="11" spans="1:10">
      <c r="A11" s="27" t="s">
        <v>112</v>
      </c>
      <c r="B11" s="28" t="s">
        <v>95</v>
      </c>
      <c r="C11" s="28" t="s">
        <v>91</v>
      </c>
      <c r="D11" s="44">
        <v>3.9583333333333331E-2</v>
      </c>
      <c r="E11" s="44">
        <v>5.543981481481481E-2</v>
      </c>
      <c r="F11" s="44">
        <v>7.5231481481481471E-4</v>
      </c>
      <c r="G11" s="44">
        <f t="shared" si="0"/>
        <v>1.5104166666666663E-2</v>
      </c>
      <c r="H11" s="44">
        <v>1.3888888888888889E-3</v>
      </c>
      <c r="I11" s="44">
        <v>0</v>
      </c>
      <c r="J11" s="30">
        <f t="shared" si="1"/>
        <v>1.6493055555555552E-2</v>
      </c>
    </row>
    <row r="12" spans="1:10">
      <c r="A12" s="27" t="s">
        <v>113</v>
      </c>
      <c r="B12" s="28" t="s">
        <v>76</v>
      </c>
      <c r="C12" s="28" t="s">
        <v>61</v>
      </c>
      <c r="D12" s="44">
        <v>5.486111111111111E-2</v>
      </c>
      <c r="E12" s="44">
        <v>7.2256944444444443E-2</v>
      </c>
      <c r="F12" s="44">
        <v>5.2083333333333333E-4</v>
      </c>
      <c r="G12" s="44">
        <f t="shared" si="0"/>
        <v>1.6874999999999998E-2</v>
      </c>
      <c r="H12" s="44">
        <v>0</v>
      </c>
      <c r="I12" s="44">
        <v>0</v>
      </c>
      <c r="J12" s="30">
        <f t="shared" si="1"/>
        <v>1.6874999999999998E-2</v>
      </c>
    </row>
    <row r="13" spans="1:10">
      <c r="A13" s="27" t="s">
        <v>114</v>
      </c>
      <c r="B13" s="28" t="s">
        <v>41</v>
      </c>
      <c r="C13" s="28" t="s">
        <v>30</v>
      </c>
      <c r="D13" s="44">
        <v>2.7777777777777779E-3</v>
      </c>
      <c r="E13" s="44">
        <v>2.0185185185185184E-2</v>
      </c>
      <c r="F13" s="44">
        <v>4.6296296296296293E-4</v>
      </c>
      <c r="G13" s="44">
        <f t="shared" si="0"/>
        <v>1.6944444444444443E-2</v>
      </c>
      <c r="H13" s="44">
        <v>0</v>
      </c>
      <c r="I13" s="44">
        <v>0</v>
      </c>
      <c r="J13" s="30">
        <f t="shared" si="1"/>
        <v>1.6944444444444443E-2</v>
      </c>
    </row>
    <row r="14" spans="1:10">
      <c r="A14" s="27" t="s">
        <v>115</v>
      </c>
      <c r="B14" s="28" t="s">
        <v>42</v>
      </c>
      <c r="C14" s="28" t="s">
        <v>30</v>
      </c>
      <c r="D14" s="44">
        <v>3.125E-2</v>
      </c>
      <c r="E14" s="44">
        <v>4.7870370370370369E-2</v>
      </c>
      <c r="F14" s="44">
        <v>4.6296296296296293E-4</v>
      </c>
      <c r="G14" s="44">
        <f t="shared" si="0"/>
        <v>1.6157407407407405E-2</v>
      </c>
      <c r="H14" s="44">
        <v>1.3888888888888889E-3</v>
      </c>
      <c r="I14" s="44">
        <v>0</v>
      </c>
      <c r="J14" s="30">
        <f t="shared" si="1"/>
        <v>1.7546296296296292E-2</v>
      </c>
    </row>
    <row r="15" spans="1:10">
      <c r="A15" s="27" t="s">
        <v>116</v>
      </c>
      <c r="B15" s="28" t="s">
        <v>59</v>
      </c>
      <c r="C15" s="28" t="s">
        <v>20</v>
      </c>
      <c r="D15" s="44">
        <v>1.0416666666666666E-2</v>
      </c>
      <c r="E15" s="44">
        <v>2.8912037037037038E-2</v>
      </c>
      <c r="F15" s="44">
        <v>6.3657407407407402E-4</v>
      </c>
      <c r="G15" s="44">
        <f t="shared" si="0"/>
        <v>1.7858796296296296E-2</v>
      </c>
      <c r="H15" s="44">
        <v>2.0833333333333333E-3</v>
      </c>
      <c r="I15" s="44">
        <v>0</v>
      </c>
      <c r="J15" s="30">
        <f t="shared" si="1"/>
        <v>1.9942129629629629E-2</v>
      </c>
    </row>
    <row r="16" spans="1:10">
      <c r="A16" s="47" t="s">
        <v>117</v>
      </c>
      <c r="B16" s="35" t="s">
        <v>21</v>
      </c>
      <c r="C16" s="28" t="s">
        <v>20</v>
      </c>
      <c r="D16" s="49">
        <v>1.5972222222222224E-2</v>
      </c>
      <c r="E16" s="49">
        <v>3.5266203703703702E-2</v>
      </c>
      <c r="F16" s="49">
        <v>7.175925925925927E-4</v>
      </c>
      <c r="G16" s="49">
        <f t="shared" si="0"/>
        <v>1.8576388888888885E-2</v>
      </c>
      <c r="H16" s="49">
        <v>1.3888888888888889E-3</v>
      </c>
      <c r="I16" s="49">
        <v>0</v>
      </c>
      <c r="J16" s="60">
        <f t="shared" si="1"/>
        <v>1.9965277777777773E-2</v>
      </c>
    </row>
    <row r="17" spans="1:10">
      <c r="A17" s="47" t="s">
        <v>102</v>
      </c>
      <c r="B17" s="28" t="s">
        <v>43</v>
      </c>
      <c r="C17" s="31" t="s">
        <v>30</v>
      </c>
      <c r="D17" s="49"/>
      <c r="E17" s="49"/>
      <c r="F17" s="49"/>
      <c r="G17" s="49">
        <f t="shared" ref="G17:G18" si="2">E17-D17-F17</f>
        <v>0</v>
      </c>
      <c r="H17" s="49"/>
      <c r="I17" s="49"/>
      <c r="J17" s="60">
        <f t="shared" ref="J17:J18" si="3">G17+H17+I17</f>
        <v>0</v>
      </c>
    </row>
    <row r="18" spans="1:10" ht="13.8" thickBot="1">
      <c r="A18" s="37" t="s">
        <v>102</v>
      </c>
      <c r="B18" s="38" t="s">
        <v>73</v>
      </c>
      <c r="C18" s="38" t="s">
        <v>61</v>
      </c>
      <c r="D18" s="46"/>
      <c r="E18" s="46"/>
      <c r="F18" s="46"/>
      <c r="G18" s="46">
        <f t="shared" si="2"/>
        <v>0</v>
      </c>
      <c r="H18" s="46"/>
      <c r="I18" s="46"/>
      <c r="J18" s="40">
        <f t="shared" si="3"/>
        <v>0</v>
      </c>
    </row>
    <row r="19" spans="1:10" ht="13.8" thickTop="1"/>
  </sheetData>
  <sortState ref="A4:J16">
    <sortCondition ref="J4:J16"/>
    <sortCondition ref="H4:H16"/>
    <sortCondition ref="I4:I16"/>
    <sortCondition ref="G4:G16"/>
  </sortState>
  <dataConsolidate/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Celkové</vt:lpstr>
      <vt:lpstr>Ml. žáci</vt:lpstr>
      <vt:lpstr>Ml. žákyně</vt:lpstr>
      <vt:lpstr>St. žáci</vt:lpstr>
      <vt:lpstr>St. žákyně</vt:lpstr>
      <vt:lpstr>'Ml. žáci'!Oblast_tisku</vt:lpstr>
      <vt:lpstr>'Ml. žákyně'!Oblast_tisku</vt:lpstr>
      <vt:lpstr>'St. žáci'!Oblast_tisku</vt:lpstr>
      <vt:lpstr>'St. žákyně'!Oblast_tisku</vt:lpstr>
    </vt:vector>
  </TitlesOfParts>
  <Company>ZŠ supíkovice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Antonín Ďopan</dc:creator>
  <cp:lastModifiedBy>Antonín Ďopan</cp:lastModifiedBy>
  <cp:lastPrinted>2024-05-03T10:37:24Z</cp:lastPrinted>
  <dcterms:created xsi:type="dcterms:W3CDTF">1998-04-27T16:16:44Z</dcterms:created>
  <dcterms:modified xsi:type="dcterms:W3CDTF">2024-05-04T13:38:43Z</dcterms:modified>
</cp:coreProperties>
</file>